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8192" windowHeight="11580" tabRatio="752" activeTab="8"/>
  </bookViews>
  <sheets>
    <sheet name="Паспорт МП Прил 1" sheetId="1" r:id="rId1"/>
    <sheet name="Таблица 1" sheetId="2" r:id="rId2"/>
    <sheet name="Таблица 2" sheetId="7" r:id="rId3"/>
    <sheet name="Таблица 3" sheetId="8" r:id="rId4"/>
    <sheet name="Таблица 4" sheetId="9" r:id="rId5"/>
    <sheet name="Таблица 5" sheetId="10" r:id="rId6"/>
    <sheet name="Таблица 6" sheetId="11" r:id="rId7"/>
    <sheet name="Таблица 7" sheetId="12" r:id="rId8"/>
    <sheet name="Прил 2" sheetId="13" r:id="rId9"/>
  </sheets>
  <calcPr calcId="144525" iterate="1"/>
</workbook>
</file>

<file path=xl/calcChain.xml><?xml version="1.0" encoding="utf-8"?>
<calcChain xmlns="http://schemas.openxmlformats.org/spreadsheetml/2006/main">
  <c r="E53" i="2" l="1"/>
  <c r="E63" i="2" l="1"/>
  <c r="E84" i="2" l="1"/>
  <c r="E83" i="2"/>
  <c r="E82" i="2"/>
  <c r="E81" i="2"/>
  <c r="E80" i="2"/>
  <c r="E79" i="2"/>
  <c r="E78" i="2"/>
  <c r="E77" i="2"/>
  <c r="E75" i="2"/>
  <c r="E74" i="2"/>
  <c r="E71" i="2"/>
  <c r="E70" i="2"/>
  <c r="E68" i="2"/>
  <c r="E67" i="2"/>
  <c r="E65" i="2"/>
  <c r="E64" i="2"/>
  <c r="E62" i="2"/>
  <c r="E61" i="2"/>
  <c r="E60" i="2"/>
  <c r="E58" i="2"/>
  <c r="E55" i="2" l="1"/>
  <c r="E54" i="2"/>
  <c r="E52" i="2"/>
  <c r="E51" i="2"/>
  <c r="E50" i="2"/>
  <c r="E49" i="2"/>
  <c r="E48" i="2"/>
  <c r="E47" i="2"/>
  <c r="G43" i="2"/>
  <c r="H43" i="2"/>
  <c r="I43" i="2"/>
  <c r="J43" i="2"/>
  <c r="F43" i="2"/>
  <c r="E39" i="2"/>
  <c r="E36" i="2"/>
  <c r="E38" i="2"/>
  <c r="E35" i="2"/>
  <c r="E33" i="2"/>
  <c r="E32" i="2"/>
  <c r="E30" i="2"/>
  <c r="E29" i="2"/>
  <c r="E27" i="2"/>
  <c r="E26" i="2"/>
  <c r="E25" i="2"/>
  <c r="E24" i="2"/>
  <c r="E22" i="2"/>
  <c r="E23" i="2"/>
  <c r="E21" i="2"/>
  <c r="E20" i="2"/>
  <c r="E18" i="2"/>
  <c r="E17" i="2"/>
  <c r="E19" i="2"/>
  <c r="D54" i="1"/>
  <c r="D53" i="1"/>
  <c r="D52" i="1"/>
  <c r="D51" i="1"/>
  <c r="D47" i="1"/>
  <c r="D46" i="1"/>
  <c r="D45" i="1"/>
  <c r="D44" i="1"/>
  <c r="E43" i="2" l="1"/>
  <c r="J73" i="2"/>
  <c r="I73" i="2"/>
  <c r="H73" i="2"/>
  <c r="G73" i="2"/>
  <c r="F73" i="2"/>
  <c r="J66" i="2"/>
  <c r="I66" i="2"/>
  <c r="H66" i="2"/>
  <c r="G66" i="2"/>
  <c r="J34" i="2"/>
  <c r="I34" i="2"/>
  <c r="H34" i="2"/>
  <c r="G34" i="2"/>
  <c r="F34" i="2"/>
  <c r="J28" i="2"/>
  <c r="I28" i="2"/>
  <c r="H28" i="2"/>
  <c r="G28" i="2"/>
  <c r="F28" i="2"/>
  <c r="J16" i="2"/>
  <c r="I16" i="2"/>
  <c r="H16" i="2"/>
  <c r="G16" i="2"/>
  <c r="F16" i="2"/>
  <c r="G10" i="2"/>
  <c r="H10" i="2"/>
  <c r="I10" i="2"/>
  <c r="J10" i="2"/>
  <c r="F10" i="2"/>
  <c r="E14" i="2"/>
  <c r="I40" i="2" l="1"/>
  <c r="F40" i="2"/>
  <c r="G40" i="2"/>
  <c r="J40" i="2"/>
  <c r="H40" i="2"/>
  <c r="E76" i="2"/>
  <c r="E69" i="2"/>
  <c r="E57" i="2"/>
  <c r="E56" i="2"/>
  <c r="E37" i="2"/>
  <c r="E31" i="2"/>
  <c r="E12" i="2"/>
  <c r="E13" i="2"/>
  <c r="E15" i="2"/>
  <c r="E11" i="2"/>
  <c r="E40" i="2" l="1"/>
  <c r="E28" i="2"/>
  <c r="E73" i="2"/>
  <c r="E34" i="2"/>
  <c r="E16" i="2"/>
  <c r="E10" i="2"/>
  <c r="E66" i="2"/>
  <c r="D50" i="1"/>
  <c r="K49" i="1"/>
  <c r="J49" i="1"/>
  <c r="H49" i="1"/>
  <c r="F49" i="1"/>
  <c r="E49" i="1"/>
  <c r="D43" i="1"/>
  <c r="K42" i="1"/>
  <c r="J42" i="1"/>
  <c r="H42" i="1"/>
  <c r="F42" i="1"/>
  <c r="E42" i="1"/>
  <c r="D35" i="1"/>
  <c r="D36" i="1"/>
  <c r="D37" i="1"/>
  <c r="D38" i="1"/>
  <c r="D34" i="1"/>
  <c r="H33" i="1"/>
  <c r="F33" i="1"/>
  <c r="D49" i="1" l="1"/>
  <c r="D42" i="1"/>
  <c r="D33" i="1"/>
  <c r="K33" i="1"/>
  <c r="J33" i="1"/>
  <c r="E33" i="1"/>
</calcChain>
</file>

<file path=xl/sharedStrings.xml><?xml version="1.0" encoding="utf-8"?>
<sst xmlns="http://schemas.openxmlformats.org/spreadsheetml/2006/main" count="353" uniqueCount="178">
  <si>
    <t>№ п/п</t>
  </si>
  <si>
    <t>Значение показателя по годам</t>
  </si>
  <si>
    <t>Расходы по годам (тыс. рублей)</t>
  </si>
  <si>
    <t>Всего</t>
  </si>
  <si>
    <t>всего</t>
  </si>
  <si>
    <t>федеральный бюджет</t>
  </si>
  <si>
    <t>бюджет автономного округа</t>
  </si>
  <si>
    <t>иные источники финансирования</t>
  </si>
  <si>
    <t>Источники финансирования</t>
  </si>
  <si>
    <t>Таблица 1</t>
  </si>
  <si>
    <t>Распределение финансовых ресурсов муниципальной программы (по годам)</t>
  </si>
  <si>
    <t>в том числе</t>
  </si>
  <si>
    <t>Всего по муниципальной программе</t>
  </si>
  <si>
    <t>В том числе:</t>
  </si>
  <si>
    <t>Проектная часть</t>
  </si>
  <si>
    <t>Процессная часть</t>
  </si>
  <si>
    <t>Инвестиции в объекты муниципальной собственности</t>
  </si>
  <si>
    <t>Прочие расходы</t>
  </si>
  <si>
    <t>№ структурного элемента (основного мероприятия)</t>
  </si>
  <si>
    <t>в том числе софинансирование</t>
  </si>
  <si>
    <t>Таблица 2</t>
  </si>
  <si>
    <t>Муниципальная программа</t>
  </si>
  <si>
    <t xml:space="preserve">2022–2025 годы и на период до 2030 года </t>
  </si>
  <si>
    <t>2022 г.</t>
  </si>
  <si>
    <t>2023 г.</t>
  </si>
  <si>
    <t>2024 г.</t>
  </si>
  <si>
    <t>2025 г.</t>
  </si>
  <si>
    <t>2026 - 2030 г.г.</t>
  </si>
  <si>
    <t>2022г.</t>
  </si>
  <si>
    <t>2023г.</t>
  </si>
  <si>
    <t>2026 - 2030 г.</t>
  </si>
  <si>
    <t>Перечень структурных элементов (основных мероприятий)</t>
  </si>
  <si>
    <t xml:space="preserve"> муниципальной программы</t>
  </si>
  <si>
    <t>Направления расходов структурного элемента (основного мероприятия)</t>
  </si>
  <si>
    <t>Наименование  структурного элемента  (основного мероприятия)</t>
  </si>
  <si>
    <t>Наименование порядка, номер приложения  (при наличии)</t>
  </si>
  <si>
    <t>Таблица 4</t>
  </si>
  <si>
    <t>Перечень</t>
  </si>
  <si>
    <t>Мощность</t>
  </si>
  <si>
    <t>Таблица 5</t>
  </si>
  <si>
    <t>Перечень объектов капитального строительства</t>
  </si>
  <si>
    <t>Наименование объекта (инвестиционного проекта)</t>
  </si>
  <si>
    <t>Срок строительства, проектирования (приобретения)</t>
  </si>
  <si>
    <t>Механизм реализации (источник финансирования)</t>
  </si>
  <si>
    <t>Наименование целевого показателя</t>
  </si>
  <si>
    <t>Таблица 6</t>
  </si>
  <si>
    <t>объектов социально-культурного и коммунально-бытового назначения, масштабных инвестиционных проектов</t>
  </si>
  <si>
    <t>(далее – инвестиционные проекты)</t>
  </si>
  <si>
    <t>Таблица 7</t>
  </si>
  <si>
    <t>Сведения</t>
  </si>
  <si>
    <t>о прогнозных и фактически исполненных условиях и безусловных обязательствах, возникающих при использовании концессионного соглашения</t>
  </si>
  <si>
    <t>Показатели, характеризующие эффективность структурного элемента (основного мероприятия)</t>
  </si>
  <si>
    <t>муниципальной программы</t>
  </si>
  <si>
    <t>Наименование показателя</t>
  </si>
  <si>
    <t>Базовый показатель на начало реализации муниципальной программы</t>
  </si>
  <si>
    <t>Значения показателя по годам</t>
  </si>
  <si>
    <t>Значение показателя на момент окончания действия муниципальной программы</t>
  </si>
  <si>
    <t>Приложение 1</t>
  </si>
  <si>
    <t>к постановлению администрации Березовкого района</t>
  </si>
  <si>
    <r>
      <t xml:space="preserve">Перечень предложений и инициатив граждан, направленных на достижение показателей национальных целей, оценку </t>
    </r>
    <r>
      <rPr>
        <sz val="14"/>
        <color rgb="FF000000"/>
        <rFont val="Times New Roman"/>
        <family val="1"/>
        <charset val="204"/>
      </rPr>
      <t>эффективности деятельности исполнительных органов государственной власти Ханты-Мансийского автономного округа – Югры, органов местного самоуправления Березовского района, социально-экономическое развитие Березовского района</t>
    </r>
  </si>
  <si>
    <t>Содержание предложения</t>
  </si>
  <si>
    <t xml:space="preserve">Номер, наименование структурного элемента (основного мероприятия) </t>
  </si>
  <si>
    <t xml:space="preserve">Номер, наименование показателя  </t>
  </si>
  <si>
    <t>Ответственный исполнитель</t>
  </si>
  <si>
    <t>Автор</t>
  </si>
  <si>
    <t xml:space="preserve">Наименование поселения </t>
  </si>
  <si>
    <t>Приложение 2</t>
  </si>
  <si>
    <t>"Управление муниципальным имуществом в Березовском районе"</t>
  </si>
  <si>
    <t>Заместитель главы Березовского района, в ведении которого находится комитет по земельным ресурсам и управлению муниципальным имуществом администрации Березовского района</t>
  </si>
  <si>
    <t>Комитет по земельным ресурсам и управлению муниципальным имуществом администрации Березовского района</t>
  </si>
  <si>
    <t>МКУ "Управление капитального строительства и ремонта Березовского района" (далее - МКУ "УКСиР Березовского района).</t>
  </si>
  <si>
    <t>Формирование эффективной системы управления муниципальным имуществом в Березовском районе, позволяющей обеспечить оптимальный состав имущества для исполнения полномочий органами местного самоуправления, достоверный учет и контроль использования муниципального имущества Березовского района.</t>
  </si>
  <si>
    <t>отсутствует</t>
  </si>
  <si>
    <t>1.Совершенствование системы управления муниципальным имуществом Березовского района и земельными ресурсами.                                                                                          2.Приумножение объектов муниципальной собственности, повышение уровня технической обеспеченности  муниципального района.</t>
  </si>
  <si>
    <t>отсутствуют</t>
  </si>
  <si>
    <t>Федеральный закон от 06.10.2003 № 131-ФЗ "Об общих принципах организации местного самоуправления в Российской Федерации</t>
  </si>
  <si>
    <t>Комитет по земельным ресурсам и управлению муниципальным имуществом</t>
  </si>
  <si>
    <t>Комитет по земельным ресурсам и управлению муниципальным имуществом / МКУ "УКСиР Березовского района"</t>
  </si>
  <si>
    <t>Количество выполненных кадастровых работ, ед.</t>
  </si>
  <si>
    <t>Количество объектов муниципальной собственности прошедших строительно-техническую экспертизу, ед.</t>
  </si>
  <si>
    <t>Количество объектов муниципальной собственности, отвечающих нормативным требованиям, ед.</t>
  </si>
  <si>
    <t>Количество объектов  застрахованных от рисков случайной гибели или уничтожения муниципального имущества, ед. в год</t>
  </si>
  <si>
    <t>Количество объектов муниципальной собственности, дополнительно вовлеченных в хозяйственный оборот, ед.</t>
  </si>
  <si>
    <t>Площадь земельных участков, предоставленных для объектов жилищного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в течение 3 лет, квадратный метр</t>
  </si>
  <si>
    <t>Площадь земельных участков, предоставленных для объектов капитального строительства (за исключением объектов жилищного строительства), в отношении которых, с даты принятия решения о предоставлении земельного участка или подписания протокола о результатах торгов (конкурсов, аукционов), не было получено разрешение на ввод в эксплуатацию в течение 5 лет, квадратный метр</t>
  </si>
  <si>
    <t>Площадь земельных участков, предоставленных для строительства, га.</t>
  </si>
  <si>
    <t>Площадь земельных участков, предоставленных для жилищного строительства, индивидуального строительства, га.</t>
  </si>
  <si>
    <t>Площадь земельных участков, предоставленных для строительства в расчете на 10 тыс. человек населения, га.</t>
  </si>
  <si>
    <t>бюджет Березовского района</t>
  </si>
  <si>
    <t>1.</t>
  </si>
  <si>
    <t>Бюджет Березовского района</t>
  </si>
  <si>
    <t>комитет по земельным ресурсам и управлению муниципальным имуществом</t>
  </si>
  <si>
    <t>МКУ "УКСиР Березовского района"</t>
  </si>
  <si>
    <t>2.</t>
  </si>
  <si>
    <t>Комитет по земельным ресурсам и управлению муниципальным имуществом.</t>
  </si>
  <si>
    <t>Выполнение кадастровых работ. Проведение строительно-технической экспертизы объектов муниципальной собственности. Оценка рыночной стоимости муниципального имущества, земельных участков, государственная собственность на которые не разграничена, а так же имущества приобретаемого в муниципальную собственность. Снос, содержание и ремонт объектов муниципальной собственности.</t>
  </si>
  <si>
    <t>Цель  : Формирование эффективной системы управления муниципальным имуществом в Березовском районе, позволяющей обеспечить оптимальный состав имущества для исполнения полномочий органами местного самоуправления, достоверный учет и контроль использования муниципального имущества Березовского района.</t>
  </si>
  <si>
    <t xml:space="preserve">Задача 1.Совершенствование системы управления муниципальным имуществом Березовского района и земельными ресурсами.                                                                                          </t>
  </si>
  <si>
    <t>Задача 2.Приумножение объектов муниципальной собственности, повышение уровня технической обеспеченности муниципального района.</t>
  </si>
  <si>
    <t>3.</t>
  </si>
  <si>
    <t>1,8 МВт</t>
  </si>
  <si>
    <t>2020-2022</t>
  </si>
  <si>
    <t>* Не заполняется ввиду отсутствия концессионных соглашений</t>
  </si>
  <si>
    <t>Выделять побольше земельных участков под строительство частного сектора (частных домов)</t>
  </si>
  <si>
    <t>Станислав Олейник</t>
  </si>
  <si>
    <t>пгт.Березово</t>
  </si>
  <si>
    <t>1. Управление и распоряжение муниципальным имуществом и земельными ресурсами  Березовского района</t>
  </si>
  <si>
    <t xml:space="preserve"> 9 Площадь земельных участков, предоставленных для жилищного строительства, индивидуального строительства, га.</t>
  </si>
  <si>
    <t>4.</t>
  </si>
  <si>
    <t>5.</t>
  </si>
  <si>
    <t>6.</t>
  </si>
  <si>
    <t>7.</t>
  </si>
  <si>
    <t>8.</t>
  </si>
  <si>
    <t>9.</t>
  </si>
  <si>
    <t>10.</t>
  </si>
  <si>
    <t>11.</t>
  </si>
  <si>
    <t>2022 год</t>
  </si>
  <si>
    <t>2023 год</t>
  </si>
  <si>
    <t>2024 год</t>
  </si>
  <si>
    <t>2025 год</t>
  </si>
  <si>
    <t>2026-2030 гг.</t>
  </si>
  <si>
    <t>Управление и распоряжение муниципальным имуществом и земельными ресурсами Березовского района.</t>
  </si>
  <si>
    <t>Страхование муниципального имущества от случайных и непредвиденных событий.</t>
  </si>
  <si>
    <t>Приобретение имущества в муниципальную собственность.</t>
  </si>
  <si>
    <t>* Не заполняется ввиду отсутствия инвестиционных проектов</t>
  </si>
  <si>
    <t>Площадь земельных участков, предоставленных для жилищного строительства, индивидуального жилищного строительства в расчете на 10 тыс. человек населения, га.</t>
  </si>
  <si>
    <t xml:space="preserve">Тип муниципальной программы </t>
  </si>
  <si>
    <t xml:space="preserve">Куратор муниципальной программы </t>
  </si>
  <si>
    <t xml:space="preserve">Сроки реализации муниципальной  программы </t>
  </si>
  <si>
    <t xml:space="preserve">Ответственный исполнитель муниципальной программы </t>
  </si>
  <si>
    <t xml:space="preserve">Национальная цель </t>
  </si>
  <si>
    <t xml:space="preserve">Цели муниципальной программы </t>
  </si>
  <si>
    <t xml:space="preserve">Задачи муниципальной программы </t>
  </si>
  <si>
    <t xml:space="preserve">Подпрограммы </t>
  </si>
  <si>
    <t xml:space="preserve">Наименование целевого показателя </t>
  </si>
  <si>
    <t xml:space="preserve">Документ- основание </t>
  </si>
  <si>
    <t xml:space="preserve">Базовое значение </t>
  </si>
  <si>
    <t xml:space="preserve">На момент окончания реализации муниципальной программы  </t>
  </si>
  <si>
    <t xml:space="preserve">Ответственный исполнитель/со исполнитель за достижение показателя </t>
  </si>
  <si>
    <t xml:space="preserve">Параметры финансового обеспечения муниципальной программы </t>
  </si>
  <si>
    <t xml:space="preserve">Параметры финансового обеспечения проектов, проектов автономного округа, Березовского района </t>
  </si>
  <si>
    <t xml:space="preserve">Наименование портфеля проектов (срок реализации дд.мм.гггг – дд.мм.гггг.) </t>
  </si>
  <si>
    <t xml:space="preserve">Наименование проекта автономного округа, Березовского района (срок реализации дд.мм.гггг – дд.мм.гггг.) </t>
  </si>
  <si>
    <t xml:space="preserve">Объём налоговых расходов Березовского района </t>
  </si>
  <si>
    <t xml:space="preserve">Финансовые затраты на реализацию (тыс. рублей) </t>
  </si>
  <si>
    <t xml:space="preserve">Ответственный исполнитель/соисполнитель </t>
  </si>
  <si>
    <t xml:space="preserve">Структурный элемент (основное мероприятие) муниципальной программы </t>
  </si>
  <si>
    <t>Комитет по земельным ресурсам и управлению муниципальным имуществом , МКУ «УКСиР Березовского района», в том числе:</t>
  </si>
  <si>
    <t xml:space="preserve">Управление и распоряжение муниципальным имуществом и земельными ресурсами Березовского района.                                                       (1,2,3,6,7,8,9,10,11)                                                                            </t>
  </si>
  <si>
    <t xml:space="preserve">Страхование муниципального имущества от случайных и непредвиденных событий (4) </t>
  </si>
  <si>
    <t>Приобретение имущества в муниципальную собственность (5)</t>
  </si>
  <si>
    <t>Ответственный исвполнитель</t>
  </si>
  <si>
    <t>Соисполнитель                                                                      МКУ "УКСиР Березовского района"</t>
  </si>
  <si>
    <t xml:space="preserve">№ структурного элемента (основного мероприятия) </t>
  </si>
  <si>
    <t xml:space="preserve">Наименование муниципальной программы </t>
  </si>
  <si>
    <t xml:space="preserve">Соисполнители муниципальной программы </t>
  </si>
  <si>
    <t xml:space="preserve">Целевые показатели муниципальной программы </t>
  </si>
  <si>
    <t>№</t>
  </si>
  <si>
    <t>Наименование объекта</t>
  </si>
  <si>
    <t>Срок строительства, проектирования (характер работ)</t>
  </si>
  <si>
    <t>Расчетная стоимость объекта в ценах соответствующих лет с учетом периода реализации проекта</t>
  </si>
  <si>
    <t>Механизм реализации</t>
  </si>
  <si>
    <t>Заказчик по строительству (приобретению)</t>
  </si>
  <si>
    <t>иные средства</t>
  </si>
  <si>
    <t>реализуемых объектов на 2022 год и на плановый период 2023 и 2024 годов, включая приобретение объектов недвижимого имущества, объектов, создаваемых в соответствии с соглашениями о государственно-частном партнерстве, муниципально-частном партнерстве и концессионными соглашениями</t>
  </si>
  <si>
    <t>Инвестиции на 2022 год</t>
  </si>
  <si>
    <t>Инвестиции на 2023 год</t>
  </si>
  <si>
    <t>Инвестиции на 2024 год</t>
  </si>
  <si>
    <t>Остаток стоимости на 01.01.2022г.</t>
  </si>
  <si>
    <t>Приобретение объектов недвижимости</t>
  </si>
  <si>
    <t>Таблица 3</t>
  </si>
  <si>
    <t>Администрация Березовского района</t>
  </si>
  <si>
    <t xml:space="preserve">Блочно-модульная котельная на 9 МВт с инженерными сетями </t>
  </si>
  <si>
    <t>тыс.рублей</t>
  </si>
  <si>
    <t xml:space="preserve">Блочно-модульная котельная на 9 МВт с инженерными сетями   </t>
  </si>
  <si>
    <t xml:space="preserve"> "Управление муници пальным имуществом в Березовском районе" (далее - муниципальная программа)</t>
  </si>
  <si>
    <t>Паспорт муниципальной программы</t>
  </si>
  <si>
    <t>от 20.12.2021 № 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</si>
</sst>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rgb="FF000000"/>
      <name val="Courier New"/>
      <family val="3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1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6" fillId="0" borderId="12" xfId="0" applyFont="1" applyBorder="1"/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/>
    <xf numFmtId="0" fontId="11" fillId="0" borderId="1" xfId="0" applyFont="1" applyBorder="1"/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/>
    </xf>
    <xf numFmtId="0" fontId="1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/>
    </xf>
    <xf numFmtId="0" fontId="1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horizontal="justify" vertical="center"/>
    </xf>
    <xf numFmtId="2" fontId="1" fillId="2" borderId="1" xfId="0" applyNumberFormat="1" applyFont="1" applyFill="1" applyBorder="1" applyAlignment="1">
      <alignment vertical="center" wrapText="1"/>
    </xf>
    <xf numFmtId="2" fontId="11" fillId="0" borderId="1" xfId="0" applyNumberFormat="1" applyFont="1" applyBorder="1" applyAlignment="1">
      <alignment vertical="center"/>
    </xf>
    <xf numFmtId="2" fontId="1" fillId="2" borderId="2" xfId="0" applyNumberFormat="1" applyFont="1" applyFill="1" applyBorder="1" applyAlignment="1">
      <alignment vertical="center" wrapText="1"/>
    </xf>
    <xf numFmtId="2" fontId="11" fillId="0" borderId="1" xfId="0" applyNumberFormat="1" applyFont="1" applyBorder="1" applyAlignment="1"/>
    <xf numFmtId="2" fontId="9" fillId="3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5" fillId="0" borderId="0" xfId="0" applyFont="1"/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164" fontId="0" fillId="0" borderId="1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12" fillId="0" borderId="0" xfId="0" applyFont="1" applyBorder="1" applyAlignment="1"/>
    <xf numFmtId="2" fontId="1" fillId="2" borderId="3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164" fontId="1" fillId="2" borderId="18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2" fontId="1" fillId="2" borderId="3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3" borderId="1" xfId="0" applyFont="1" applyFill="1" applyBorder="1"/>
    <xf numFmtId="0" fontId="8" fillId="3" borderId="2" xfId="0" applyFont="1" applyFill="1" applyBorder="1"/>
    <xf numFmtId="0" fontId="8" fillId="3" borderId="14" xfId="0" applyFont="1" applyFill="1" applyBorder="1"/>
    <xf numFmtId="0" fontId="6" fillId="0" borderId="2" xfId="0" applyFont="1" applyFill="1" applyBorder="1"/>
    <xf numFmtId="0" fontId="6" fillId="0" borderId="13" xfId="0" applyFont="1" applyFill="1" applyBorder="1"/>
    <xf numFmtId="0" fontId="6" fillId="0" borderId="12" xfId="0" applyFont="1" applyFill="1" applyBorder="1"/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16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justify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6" fillId="0" borderId="2" xfId="0" applyFont="1" applyBorder="1"/>
    <xf numFmtId="0" fontId="6" fillId="0" borderId="13" xfId="0" applyFont="1" applyBorder="1"/>
    <xf numFmtId="0" fontId="6" fillId="0" borderId="12" xfId="0" applyFont="1" applyBorder="1"/>
    <xf numFmtId="0" fontId="15" fillId="0" borderId="0" xfId="0" applyFont="1" applyAlignment="1">
      <alignment horizontal="center"/>
    </xf>
    <xf numFmtId="0" fontId="7" fillId="2" borderId="1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opLeftCell="A31" workbookViewId="0">
      <selection activeCell="A5" sqref="A5:K5"/>
    </sheetView>
  </sheetViews>
  <sheetFormatPr defaultRowHeight="14.4" x14ac:dyDescent="0.3"/>
  <cols>
    <col min="1" max="1" width="36.33203125" customWidth="1"/>
    <col min="2" max="2" width="6" customWidth="1"/>
    <col min="3" max="3" width="12.6640625" customWidth="1"/>
    <col min="4" max="4" width="11.33203125" customWidth="1"/>
    <col min="10" max="10" width="12.6640625" customWidth="1"/>
    <col min="11" max="11" width="13.44140625" customWidth="1"/>
  </cols>
  <sheetData>
    <row r="1" spans="1:12" ht="15.6" x14ac:dyDescent="0.3">
      <c r="K1" s="28" t="s">
        <v>57</v>
      </c>
    </row>
    <row r="2" spans="1:12" s="14" customFormat="1" ht="15.6" x14ac:dyDescent="0.3">
      <c r="K2" s="28" t="s">
        <v>58</v>
      </c>
    </row>
    <row r="3" spans="1:12" s="14" customFormat="1" x14ac:dyDescent="0.3">
      <c r="K3" s="3" t="s">
        <v>177</v>
      </c>
    </row>
    <row r="4" spans="1:12" s="14" customFormat="1" ht="15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7"/>
      <c r="L4" s="76"/>
    </row>
    <row r="5" spans="1:12" ht="15" customHeight="1" x14ac:dyDescent="0.3">
      <c r="A5" s="92" t="s">
        <v>21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76"/>
    </row>
    <row r="6" spans="1:12" s="14" customFormat="1" ht="15" customHeight="1" x14ac:dyDescent="0.3">
      <c r="A6" s="92" t="s">
        <v>175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76"/>
    </row>
    <row r="7" spans="1:12" s="14" customFormat="1" ht="15" customHeight="1" x14ac:dyDescent="0.3">
      <c r="A7" s="92" t="s">
        <v>176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76"/>
    </row>
    <row r="8" spans="1:12" ht="15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6"/>
    </row>
    <row r="9" spans="1:12" ht="25.5" customHeight="1" x14ac:dyDescent="0.3">
      <c r="A9" s="56" t="s">
        <v>154</v>
      </c>
      <c r="B9" s="118" t="s">
        <v>67</v>
      </c>
      <c r="C9" s="118"/>
      <c r="D9" s="118"/>
      <c r="E9" s="118" t="s">
        <v>128</v>
      </c>
      <c r="F9" s="118"/>
      <c r="G9" s="118"/>
      <c r="H9" s="118"/>
      <c r="I9" s="118"/>
      <c r="J9" s="118" t="s">
        <v>22</v>
      </c>
      <c r="K9" s="118"/>
    </row>
    <row r="10" spans="1:12" x14ac:dyDescent="0.3">
      <c r="A10" s="56" t="s">
        <v>126</v>
      </c>
      <c r="B10" s="118" t="s">
        <v>21</v>
      </c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2" ht="27.75" customHeight="1" x14ac:dyDescent="0.3">
      <c r="A11" s="56" t="s">
        <v>127</v>
      </c>
      <c r="B11" s="118" t="s">
        <v>68</v>
      </c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2" ht="26.4" x14ac:dyDescent="0.3">
      <c r="A12" s="1" t="s">
        <v>129</v>
      </c>
      <c r="B12" s="118" t="s">
        <v>69</v>
      </c>
      <c r="C12" s="118"/>
      <c r="D12" s="118"/>
      <c r="E12" s="118"/>
      <c r="F12" s="118"/>
      <c r="G12" s="118"/>
      <c r="H12" s="118"/>
      <c r="I12" s="118"/>
      <c r="J12" s="118"/>
      <c r="K12" s="118"/>
    </row>
    <row r="13" spans="1:12" x14ac:dyDescent="0.3">
      <c r="A13" s="1" t="s">
        <v>155</v>
      </c>
      <c r="B13" s="118" t="s">
        <v>70</v>
      </c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2" x14ac:dyDescent="0.3">
      <c r="A14" s="1" t="s">
        <v>130</v>
      </c>
      <c r="B14" s="118" t="s">
        <v>72</v>
      </c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2" ht="39.75" customHeight="1" x14ac:dyDescent="0.3">
      <c r="A15" s="1" t="s">
        <v>131</v>
      </c>
      <c r="B15" s="118" t="s">
        <v>71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2" ht="38.25" customHeight="1" x14ac:dyDescent="0.3">
      <c r="A16" s="1" t="s">
        <v>132</v>
      </c>
      <c r="B16" s="118" t="s">
        <v>73</v>
      </c>
      <c r="C16" s="118"/>
      <c r="D16" s="118"/>
      <c r="E16" s="118"/>
      <c r="F16" s="118"/>
      <c r="G16" s="118"/>
      <c r="H16" s="118"/>
      <c r="I16" s="118"/>
      <c r="J16" s="118"/>
      <c r="K16" s="118"/>
    </row>
    <row r="17" spans="1:11" x14ac:dyDescent="0.3">
      <c r="A17" s="1" t="s">
        <v>133</v>
      </c>
      <c r="B17" s="118" t="s">
        <v>74</v>
      </c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x14ac:dyDescent="0.3">
      <c r="A18" s="118" t="s">
        <v>156</v>
      </c>
      <c r="B18" s="118" t="s">
        <v>0</v>
      </c>
      <c r="C18" s="119" t="s">
        <v>134</v>
      </c>
      <c r="D18" s="119" t="s">
        <v>135</v>
      </c>
      <c r="E18" s="109" t="s">
        <v>1</v>
      </c>
      <c r="F18" s="109"/>
      <c r="G18" s="109"/>
      <c r="H18" s="109"/>
      <c r="I18" s="109"/>
      <c r="J18" s="109"/>
      <c r="K18" s="109"/>
    </row>
    <row r="19" spans="1:11" ht="81" customHeight="1" thickBot="1" x14ac:dyDescent="0.35">
      <c r="A19" s="118"/>
      <c r="B19" s="118"/>
      <c r="C19" s="120"/>
      <c r="D19" s="120"/>
      <c r="E19" s="2" t="s">
        <v>136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137</v>
      </c>
      <c r="K19" s="2" t="s">
        <v>138</v>
      </c>
    </row>
    <row r="20" spans="1:11" ht="158.4" x14ac:dyDescent="0.3">
      <c r="A20" s="118"/>
      <c r="B20" s="40">
        <v>1</v>
      </c>
      <c r="C20" s="41" t="s">
        <v>78</v>
      </c>
      <c r="D20" s="42" t="s">
        <v>75</v>
      </c>
      <c r="E20" s="43">
        <v>114</v>
      </c>
      <c r="F20" s="43">
        <v>0</v>
      </c>
      <c r="G20" s="43">
        <v>0</v>
      </c>
      <c r="H20" s="43">
        <v>0</v>
      </c>
      <c r="I20" s="43">
        <v>0</v>
      </c>
      <c r="J20" s="43">
        <v>114</v>
      </c>
      <c r="K20" s="42" t="s">
        <v>76</v>
      </c>
    </row>
    <row r="21" spans="1:11" ht="159" thickBot="1" x14ac:dyDescent="0.35">
      <c r="A21" s="105"/>
      <c r="B21" s="30">
        <v>2</v>
      </c>
      <c r="C21" s="44" t="s">
        <v>79</v>
      </c>
      <c r="D21" s="31" t="s">
        <v>75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31" t="s">
        <v>76</v>
      </c>
    </row>
    <row r="22" spans="1:11" s="14" customFormat="1" ht="159" thickBot="1" x14ac:dyDescent="0.35">
      <c r="A22" s="105"/>
      <c r="B22" s="36">
        <v>3</v>
      </c>
      <c r="C22" s="37" t="s">
        <v>80</v>
      </c>
      <c r="D22" s="38" t="s">
        <v>75</v>
      </c>
      <c r="E22" s="39">
        <v>4</v>
      </c>
      <c r="F22" s="39">
        <v>0</v>
      </c>
      <c r="G22" s="39">
        <v>0</v>
      </c>
      <c r="H22" s="39">
        <v>0</v>
      </c>
      <c r="I22" s="39">
        <v>2</v>
      </c>
      <c r="J22" s="39">
        <v>4</v>
      </c>
      <c r="K22" s="38" t="s">
        <v>77</v>
      </c>
    </row>
    <row r="23" spans="1:11" s="14" customFormat="1" ht="159" thickBot="1" x14ac:dyDescent="0.35">
      <c r="A23" s="105"/>
      <c r="B23" s="36">
        <v>4</v>
      </c>
      <c r="C23" s="37" t="s">
        <v>81</v>
      </c>
      <c r="D23" s="38" t="s">
        <v>75</v>
      </c>
      <c r="E23" s="39">
        <v>52</v>
      </c>
      <c r="F23" s="39">
        <v>49</v>
      </c>
      <c r="G23" s="39">
        <v>25</v>
      </c>
      <c r="H23" s="39">
        <v>25</v>
      </c>
      <c r="I23" s="39">
        <v>25</v>
      </c>
      <c r="J23" s="39">
        <v>25</v>
      </c>
      <c r="K23" s="38" t="s">
        <v>76</v>
      </c>
    </row>
    <row r="24" spans="1:11" s="14" customFormat="1" ht="159" thickBot="1" x14ac:dyDescent="0.35">
      <c r="A24" s="105"/>
      <c r="B24" s="36">
        <v>5</v>
      </c>
      <c r="C24" s="37" t="s">
        <v>82</v>
      </c>
      <c r="D24" s="38" t="s">
        <v>75</v>
      </c>
      <c r="E24" s="39">
        <v>149</v>
      </c>
      <c r="F24" s="39">
        <v>1</v>
      </c>
      <c r="G24" s="39">
        <v>0</v>
      </c>
      <c r="H24" s="39">
        <v>0</v>
      </c>
      <c r="I24" s="39">
        <v>0</v>
      </c>
      <c r="J24" s="39">
        <v>150</v>
      </c>
      <c r="K24" s="38" t="s">
        <v>76</v>
      </c>
    </row>
    <row r="25" spans="1:11" s="14" customFormat="1" ht="396.75" customHeight="1" thickBot="1" x14ac:dyDescent="0.35">
      <c r="A25" s="105"/>
      <c r="B25" s="36">
        <v>6</v>
      </c>
      <c r="C25" s="37" t="s">
        <v>83</v>
      </c>
      <c r="D25" s="38" t="s">
        <v>75</v>
      </c>
      <c r="E25" s="39">
        <v>3933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8" t="s">
        <v>76</v>
      </c>
    </row>
    <row r="26" spans="1:11" s="14" customFormat="1" ht="409.5" customHeight="1" thickBot="1" x14ac:dyDescent="0.35">
      <c r="A26" s="105"/>
      <c r="B26" s="36">
        <v>7</v>
      </c>
      <c r="C26" s="46" t="s">
        <v>84</v>
      </c>
      <c r="D26" s="38" t="s">
        <v>75</v>
      </c>
      <c r="E26" s="39">
        <v>29623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8" t="s">
        <v>76</v>
      </c>
    </row>
    <row r="27" spans="1:11" s="14" customFormat="1" ht="159" thickBot="1" x14ac:dyDescent="0.35">
      <c r="A27" s="105"/>
      <c r="B27" s="36">
        <v>8</v>
      </c>
      <c r="C27" s="37" t="s">
        <v>85</v>
      </c>
      <c r="D27" s="38" t="s">
        <v>75</v>
      </c>
      <c r="E27" s="39">
        <v>16.2</v>
      </c>
      <c r="F27" s="39">
        <v>15</v>
      </c>
      <c r="G27" s="39">
        <v>15</v>
      </c>
      <c r="H27" s="39">
        <v>15</v>
      </c>
      <c r="I27" s="39">
        <v>15</v>
      </c>
      <c r="J27" s="39">
        <v>76.2</v>
      </c>
      <c r="K27" s="38" t="s">
        <v>76</v>
      </c>
    </row>
    <row r="28" spans="1:11" s="14" customFormat="1" ht="159" thickBot="1" x14ac:dyDescent="0.35">
      <c r="A28" s="105"/>
      <c r="B28" s="36">
        <v>9</v>
      </c>
      <c r="C28" s="45" t="s">
        <v>86</v>
      </c>
      <c r="D28" s="38" t="s">
        <v>75</v>
      </c>
      <c r="E28" s="39">
        <v>1.2</v>
      </c>
      <c r="F28" s="39">
        <v>6.7</v>
      </c>
      <c r="G28" s="39">
        <v>6.7</v>
      </c>
      <c r="H28" s="39">
        <v>6.7</v>
      </c>
      <c r="I28" s="39">
        <v>6.7</v>
      </c>
      <c r="J28" s="83">
        <v>28</v>
      </c>
      <c r="K28" s="38" t="s">
        <v>76</v>
      </c>
    </row>
    <row r="29" spans="1:11" s="14" customFormat="1" ht="159" thickBot="1" x14ac:dyDescent="0.35">
      <c r="A29" s="105"/>
      <c r="B29" s="36">
        <v>10</v>
      </c>
      <c r="C29" s="45" t="s">
        <v>87</v>
      </c>
      <c r="D29" s="38" t="s">
        <v>75</v>
      </c>
      <c r="E29" s="39">
        <v>7.4</v>
      </c>
      <c r="F29" s="83">
        <v>7</v>
      </c>
      <c r="G29" s="83">
        <v>7</v>
      </c>
      <c r="H29" s="83">
        <v>7</v>
      </c>
      <c r="I29" s="83">
        <v>7</v>
      </c>
      <c r="J29" s="83">
        <v>7</v>
      </c>
      <c r="K29" s="38" t="s">
        <v>76</v>
      </c>
    </row>
    <row r="30" spans="1:11" ht="198.6" thickBot="1" x14ac:dyDescent="0.35">
      <c r="A30" s="105"/>
      <c r="B30" s="36">
        <v>11</v>
      </c>
      <c r="C30" s="37" t="s">
        <v>125</v>
      </c>
      <c r="D30" s="38" t="s">
        <v>75</v>
      </c>
      <c r="E30" s="39">
        <v>0.5</v>
      </c>
      <c r="F30" s="39">
        <v>2.7</v>
      </c>
      <c r="G30" s="39">
        <v>2.7</v>
      </c>
      <c r="H30" s="39">
        <v>2.7</v>
      </c>
      <c r="I30" s="39">
        <v>2.7</v>
      </c>
      <c r="J30" s="39">
        <v>2.7</v>
      </c>
      <c r="K30" s="38" t="s">
        <v>76</v>
      </c>
    </row>
    <row r="31" spans="1:11" x14ac:dyDescent="0.3">
      <c r="A31" s="116" t="s">
        <v>139</v>
      </c>
      <c r="B31" s="112" t="s">
        <v>8</v>
      </c>
      <c r="C31" s="113"/>
      <c r="D31" s="109" t="s">
        <v>2</v>
      </c>
      <c r="E31" s="109"/>
      <c r="F31" s="109"/>
      <c r="G31" s="109"/>
      <c r="H31" s="109"/>
      <c r="I31" s="109"/>
      <c r="J31" s="109"/>
      <c r="K31" s="109"/>
    </row>
    <row r="32" spans="1:11" ht="26.4" x14ac:dyDescent="0.3">
      <c r="A32" s="123"/>
      <c r="B32" s="114"/>
      <c r="C32" s="115"/>
      <c r="D32" s="2" t="s">
        <v>3</v>
      </c>
      <c r="E32" s="2" t="s">
        <v>23</v>
      </c>
      <c r="F32" s="109" t="s">
        <v>24</v>
      </c>
      <c r="G32" s="109"/>
      <c r="H32" s="109" t="s">
        <v>25</v>
      </c>
      <c r="I32" s="109"/>
      <c r="J32" s="2" t="s">
        <v>26</v>
      </c>
      <c r="K32" s="2" t="s">
        <v>27</v>
      </c>
    </row>
    <row r="33" spans="1:11" x14ac:dyDescent="0.3">
      <c r="A33" s="123"/>
      <c r="B33" s="116" t="s">
        <v>4</v>
      </c>
      <c r="C33" s="116"/>
      <c r="D33" s="84">
        <f>SUM(D34:D38)</f>
        <v>21270</v>
      </c>
      <c r="E33" s="84">
        <f>SUM(E34:E38)</f>
        <v>13270</v>
      </c>
      <c r="F33" s="117">
        <f>SUM(F34:G38)</f>
        <v>1000</v>
      </c>
      <c r="G33" s="117"/>
      <c r="H33" s="117">
        <f>SUM(H34:I38)</f>
        <v>1000</v>
      </c>
      <c r="I33" s="117"/>
      <c r="J33" s="84">
        <f>SUM(J34:J38)</f>
        <v>1000</v>
      </c>
      <c r="K33" s="84">
        <f>SUM(K34:K38)</f>
        <v>5000</v>
      </c>
    </row>
    <row r="34" spans="1:11" x14ac:dyDescent="0.3">
      <c r="A34" s="123"/>
      <c r="B34" s="110" t="s">
        <v>5</v>
      </c>
      <c r="C34" s="111"/>
      <c r="D34" s="47">
        <f>SUM(E34:K34)</f>
        <v>0</v>
      </c>
      <c r="E34" s="47">
        <v>0</v>
      </c>
      <c r="F34" s="93">
        <v>0</v>
      </c>
      <c r="G34" s="94"/>
      <c r="H34" s="93">
        <v>0</v>
      </c>
      <c r="I34" s="94"/>
      <c r="J34" s="50">
        <v>0</v>
      </c>
      <c r="K34" s="50">
        <v>0</v>
      </c>
    </row>
    <row r="35" spans="1:11" ht="22.5" customHeight="1" x14ac:dyDescent="0.3">
      <c r="A35" s="123"/>
      <c r="B35" s="110" t="s">
        <v>6</v>
      </c>
      <c r="C35" s="111"/>
      <c r="D35" s="47">
        <f t="shared" ref="D35:D38" si="0">SUM(E35:K35)</f>
        <v>0</v>
      </c>
      <c r="E35" s="47">
        <v>0</v>
      </c>
      <c r="F35" s="93">
        <v>0</v>
      </c>
      <c r="G35" s="94"/>
      <c r="H35" s="93">
        <v>0</v>
      </c>
      <c r="I35" s="94"/>
      <c r="J35" s="50">
        <v>0</v>
      </c>
      <c r="K35" s="50">
        <v>0</v>
      </c>
    </row>
    <row r="36" spans="1:11" ht="26.25" customHeight="1" x14ac:dyDescent="0.3">
      <c r="A36" s="123"/>
      <c r="B36" s="110" t="s">
        <v>88</v>
      </c>
      <c r="C36" s="111"/>
      <c r="D36" s="47">
        <f t="shared" si="0"/>
        <v>21270</v>
      </c>
      <c r="E36" s="47">
        <v>13270</v>
      </c>
      <c r="F36" s="93">
        <v>1000</v>
      </c>
      <c r="G36" s="94"/>
      <c r="H36" s="93">
        <v>1000</v>
      </c>
      <c r="I36" s="94"/>
      <c r="J36" s="48">
        <v>1000</v>
      </c>
      <c r="K36" s="48">
        <v>5000</v>
      </c>
    </row>
    <row r="37" spans="1:11" s="14" customFormat="1" ht="30.75" customHeight="1" x14ac:dyDescent="0.3">
      <c r="A37" s="123"/>
      <c r="B37" s="110" t="s">
        <v>19</v>
      </c>
      <c r="C37" s="111"/>
      <c r="D37" s="47">
        <f t="shared" si="0"/>
        <v>0</v>
      </c>
      <c r="E37" s="47">
        <v>0</v>
      </c>
      <c r="F37" s="79"/>
      <c r="G37" s="80">
        <v>0</v>
      </c>
      <c r="H37" s="107">
        <v>0</v>
      </c>
      <c r="I37" s="108"/>
      <c r="J37" s="50">
        <v>0</v>
      </c>
      <c r="K37" s="50">
        <v>0</v>
      </c>
    </row>
    <row r="38" spans="1:11" ht="26.25" customHeight="1" x14ac:dyDescent="0.3">
      <c r="A38" s="124"/>
      <c r="B38" s="110" t="s">
        <v>7</v>
      </c>
      <c r="C38" s="111"/>
      <c r="D38" s="47">
        <f t="shared" si="0"/>
        <v>0</v>
      </c>
      <c r="E38" s="47">
        <v>0</v>
      </c>
      <c r="F38" s="93">
        <v>0</v>
      </c>
      <c r="G38" s="94"/>
      <c r="H38" s="93">
        <v>0</v>
      </c>
      <c r="I38" s="94"/>
      <c r="J38" s="50">
        <v>0</v>
      </c>
      <c r="K38" s="50">
        <v>0</v>
      </c>
    </row>
    <row r="39" spans="1:11" ht="18" customHeight="1" x14ac:dyDescent="0.3">
      <c r="A39" s="118" t="s">
        <v>140</v>
      </c>
      <c r="B39" s="112" t="s">
        <v>8</v>
      </c>
      <c r="C39" s="113"/>
      <c r="D39" s="109" t="s">
        <v>2</v>
      </c>
      <c r="E39" s="109"/>
      <c r="F39" s="109"/>
      <c r="G39" s="109"/>
      <c r="H39" s="109"/>
      <c r="I39" s="109"/>
      <c r="J39" s="109"/>
      <c r="K39" s="15"/>
    </row>
    <row r="40" spans="1:11" ht="26.4" x14ac:dyDescent="0.3">
      <c r="A40" s="118"/>
      <c r="B40" s="114"/>
      <c r="C40" s="115"/>
      <c r="D40" s="2" t="s">
        <v>3</v>
      </c>
      <c r="E40" s="11" t="s">
        <v>23</v>
      </c>
      <c r="F40" s="109" t="s">
        <v>24</v>
      </c>
      <c r="G40" s="109"/>
      <c r="H40" s="109" t="s">
        <v>25</v>
      </c>
      <c r="I40" s="109"/>
      <c r="J40" s="11" t="s">
        <v>26</v>
      </c>
      <c r="K40" s="11" t="s">
        <v>27</v>
      </c>
    </row>
    <row r="41" spans="1:11" x14ac:dyDescent="0.3">
      <c r="A41" s="118"/>
      <c r="B41" s="109" t="s">
        <v>141</v>
      </c>
      <c r="C41" s="109"/>
      <c r="D41" s="109"/>
      <c r="E41" s="109"/>
      <c r="F41" s="109"/>
      <c r="G41" s="109"/>
      <c r="H41" s="109"/>
      <c r="I41" s="109"/>
      <c r="J41" s="109"/>
      <c r="K41" s="109"/>
    </row>
    <row r="42" spans="1:11" x14ac:dyDescent="0.3">
      <c r="A42" s="118"/>
      <c r="B42" s="105" t="s">
        <v>4</v>
      </c>
      <c r="C42" s="106"/>
      <c r="D42" s="49">
        <f>SUM(D43:D47)</f>
        <v>0</v>
      </c>
      <c r="E42" s="49">
        <f>SUM(E43:E47)</f>
        <v>0</v>
      </c>
      <c r="F42" s="95">
        <f>SUM(F43:G47)</f>
        <v>0</v>
      </c>
      <c r="G42" s="95"/>
      <c r="H42" s="95">
        <f>SUM(H43:I47)</f>
        <v>0</v>
      </c>
      <c r="I42" s="95"/>
      <c r="J42" s="49">
        <f>SUM(J43:J47)</f>
        <v>0</v>
      </c>
      <c r="K42" s="49">
        <f>SUM(K43:K47)</f>
        <v>0</v>
      </c>
    </row>
    <row r="43" spans="1:11" x14ac:dyDescent="0.3">
      <c r="A43" s="118"/>
      <c r="B43" s="105" t="s">
        <v>5</v>
      </c>
      <c r="C43" s="106"/>
      <c r="D43" s="85">
        <f>SUM(E43:K43)</f>
        <v>0</v>
      </c>
      <c r="E43" s="85">
        <v>0</v>
      </c>
      <c r="F43" s="107">
        <v>0</v>
      </c>
      <c r="G43" s="108"/>
      <c r="H43" s="107">
        <v>0</v>
      </c>
      <c r="I43" s="108"/>
      <c r="J43" s="86">
        <v>0</v>
      </c>
      <c r="K43" s="86">
        <v>0</v>
      </c>
    </row>
    <row r="44" spans="1:11" ht="27" customHeight="1" x14ac:dyDescent="0.3">
      <c r="A44" s="118"/>
      <c r="B44" s="105" t="s">
        <v>6</v>
      </c>
      <c r="C44" s="106"/>
      <c r="D44" s="85">
        <f>SUM(E44:K44)</f>
        <v>0</v>
      </c>
      <c r="E44" s="85">
        <v>0</v>
      </c>
      <c r="F44" s="107">
        <v>0</v>
      </c>
      <c r="G44" s="108"/>
      <c r="H44" s="107">
        <v>0</v>
      </c>
      <c r="I44" s="108"/>
      <c r="J44" s="86">
        <v>0</v>
      </c>
      <c r="K44" s="86">
        <v>0</v>
      </c>
    </row>
    <row r="45" spans="1:11" s="14" customFormat="1" ht="27" customHeight="1" x14ac:dyDescent="0.3">
      <c r="A45" s="118"/>
      <c r="B45" s="105" t="s">
        <v>88</v>
      </c>
      <c r="C45" s="106"/>
      <c r="D45" s="85">
        <f>SUM(E45:K45)</f>
        <v>0</v>
      </c>
      <c r="E45" s="85">
        <v>0</v>
      </c>
      <c r="F45" s="107">
        <v>0</v>
      </c>
      <c r="G45" s="108"/>
      <c r="H45" s="107">
        <v>0</v>
      </c>
      <c r="I45" s="108"/>
      <c r="J45" s="86">
        <v>0</v>
      </c>
      <c r="K45" s="86">
        <v>0</v>
      </c>
    </row>
    <row r="46" spans="1:11" ht="23.25" customHeight="1" x14ac:dyDescent="0.3">
      <c r="A46" s="118"/>
      <c r="B46" s="110" t="s">
        <v>19</v>
      </c>
      <c r="C46" s="111"/>
      <c r="D46" s="85">
        <f>SUM(E46:K46)</f>
        <v>0</v>
      </c>
      <c r="E46" s="85">
        <v>0</v>
      </c>
      <c r="F46" s="107">
        <v>0</v>
      </c>
      <c r="G46" s="108"/>
      <c r="H46" s="107">
        <v>0</v>
      </c>
      <c r="I46" s="108"/>
      <c r="J46" s="86">
        <v>0</v>
      </c>
      <c r="K46" s="86">
        <v>0</v>
      </c>
    </row>
    <row r="47" spans="1:11" ht="23.25" customHeight="1" x14ac:dyDescent="0.3">
      <c r="A47" s="118"/>
      <c r="B47" s="105" t="s">
        <v>7</v>
      </c>
      <c r="C47" s="106"/>
      <c r="D47" s="85">
        <f>SUM(E47:K47)</f>
        <v>0</v>
      </c>
      <c r="E47" s="85">
        <v>0</v>
      </c>
      <c r="F47" s="107">
        <v>0</v>
      </c>
      <c r="G47" s="108"/>
      <c r="H47" s="107">
        <v>0</v>
      </c>
      <c r="I47" s="108"/>
      <c r="J47" s="86">
        <v>0</v>
      </c>
      <c r="K47" s="86">
        <v>0</v>
      </c>
    </row>
    <row r="48" spans="1:11" ht="21" customHeight="1" x14ac:dyDescent="0.3">
      <c r="A48" s="118"/>
      <c r="B48" s="125" t="s">
        <v>142</v>
      </c>
      <c r="C48" s="126"/>
      <c r="D48" s="126"/>
      <c r="E48" s="126"/>
      <c r="F48" s="126"/>
      <c r="G48" s="126"/>
      <c r="H48" s="126"/>
      <c r="I48" s="126"/>
      <c r="J48" s="126"/>
      <c r="K48" s="127"/>
    </row>
    <row r="49" spans="1:11" x14ac:dyDescent="0.3">
      <c r="A49" s="118"/>
      <c r="B49" s="105" t="s">
        <v>4</v>
      </c>
      <c r="C49" s="106"/>
      <c r="D49" s="49">
        <f>SUM(D50:D54)</f>
        <v>0</v>
      </c>
      <c r="E49" s="49">
        <f>SUM(E50:E54)</f>
        <v>0</v>
      </c>
      <c r="F49" s="95">
        <f>SUM(F50:G54)</f>
        <v>0</v>
      </c>
      <c r="G49" s="95"/>
      <c r="H49" s="95">
        <f>SUM(H50:I54)</f>
        <v>0</v>
      </c>
      <c r="I49" s="95"/>
      <c r="J49" s="49">
        <f>SUM(J50:J54)</f>
        <v>0</v>
      </c>
      <c r="K49" s="49">
        <f>SUM(K50:K54)</f>
        <v>0</v>
      </c>
    </row>
    <row r="50" spans="1:11" x14ac:dyDescent="0.3">
      <c r="A50" s="118"/>
      <c r="B50" s="105" t="s">
        <v>5</v>
      </c>
      <c r="C50" s="106"/>
      <c r="D50" s="47">
        <f>SUM(E50:K50)</f>
        <v>0</v>
      </c>
      <c r="E50" s="47">
        <v>0</v>
      </c>
      <c r="F50" s="93">
        <v>0</v>
      </c>
      <c r="G50" s="94"/>
      <c r="H50" s="93">
        <v>0</v>
      </c>
      <c r="I50" s="94"/>
      <c r="J50" s="50">
        <v>0</v>
      </c>
      <c r="K50" s="50">
        <v>0</v>
      </c>
    </row>
    <row r="51" spans="1:11" ht="24.75" customHeight="1" x14ac:dyDescent="0.3">
      <c r="A51" s="118"/>
      <c r="B51" s="105" t="s">
        <v>6</v>
      </c>
      <c r="C51" s="106"/>
      <c r="D51" s="47">
        <f>SUM(E51:K51)</f>
        <v>0</v>
      </c>
      <c r="E51" s="47">
        <v>0</v>
      </c>
      <c r="F51" s="93">
        <v>0</v>
      </c>
      <c r="G51" s="94"/>
      <c r="H51" s="93">
        <v>0</v>
      </c>
      <c r="I51" s="94"/>
      <c r="J51" s="50">
        <v>0</v>
      </c>
      <c r="K51" s="50">
        <v>0</v>
      </c>
    </row>
    <row r="52" spans="1:11" s="14" customFormat="1" ht="24.75" customHeight="1" x14ac:dyDescent="0.3">
      <c r="A52" s="118"/>
      <c r="B52" s="105" t="s">
        <v>88</v>
      </c>
      <c r="C52" s="106"/>
      <c r="D52" s="47">
        <f>SUM(E52:K52)</f>
        <v>0</v>
      </c>
      <c r="E52" s="47">
        <v>0</v>
      </c>
      <c r="F52" s="93">
        <v>0</v>
      </c>
      <c r="G52" s="94"/>
      <c r="H52" s="93">
        <v>0</v>
      </c>
      <c r="I52" s="94"/>
      <c r="J52" s="50">
        <v>0</v>
      </c>
      <c r="K52" s="50">
        <v>0</v>
      </c>
    </row>
    <row r="53" spans="1:11" ht="22.5" customHeight="1" x14ac:dyDescent="0.3">
      <c r="A53" s="118"/>
      <c r="B53" s="110" t="s">
        <v>19</v>
      </c>
      <c r="C53" s="111"/>
      <c r="D53" s="47">
        <f>SUM(E53:K53)</f>
        <v>0</v>
      </c>
      <c r="E53" s="47">
        <v>0</v>
      </c>
      <c r="F53" s="93">
        <v>0</v>
      </c>
      <c r="G53" s="94"/>
      <c r="H53" s="93">
        <v>0</v>
      </c>
      <c r="I53" s="94"/>
      <c r="J53" s="50">
        <v>0</v>
      </c>
      <c r="K53" s="50">
        <v>0</v>
      </c>
    </row>
    <row r="54" spans="1:11" ht="24.75" customHeight="1" x14ac:dyDescent="0.3">
      <c r="A54" s="118"/>
      <c r="B54" s="105" t="s">
        <v>7</v>
      </c>
      <c r="C54" s="106"/>
      <c r="D54" s="47">
        <f>SUM(E54:K54)</f>
        <v>0</v>
      </c>
      <c r="E54" s="47">
        <v>0</v>
      </c>
      <c r="F54" s="93">
        <v>0</v>
      </c>
      <c r="G54" s="94"/>
      <c r="H54" s="93">
        <v>0</v>
      </c>
      <c r="I54" s="94"/>
      <c r="J54" s="50">
        <v>0</v>
      </c>
      <c r="K54" s="50">
        <v>0</v>
      </c>
    </row>
    <row r="55" spans="1:11" ht="15" customHeight="1" x14ac:dyDescent="0.3">
      <c r="A55" s="96" t="s">
        <v>143</v>
      </c>
      <c r="B55" s="97"/>
      <c r="C55" s="98"/>
      <c r="D55" s="109" t="s">
        <v>2</v>
      </c>
      <c r="E55" s="109"/>
      <c r="F55" s="109"/>
      <c r="G55" s="109"/>
      <c r="H55" s="109"/>
      <c r="I55" s="109"/>
      <c r="J55" s="109"/>
      <c r="K55" s="109"/>
    </row>
    <row r="56" spans="1:11" ht="26.4" x14ac:dyDescent="0.3">
      <c r="A56" s="99"/>
      <c r="B56" s="100"/>
      <c r="C56" s="101"/>
      <c r="D56" s="2" t="s">
        <v>3</v>
      </c>
      <c r="E56" s="11" t="s">
        <v>23</v>
      </c>
      <c r="F56" s="109" t="s">
        <v>24</v>
      </c>
      <c r="G56" s="109"/>
      <c r="H56" s="109" t="s">
        <v>25</v>
      </c>
      <c r="I56" s="109"/>
      <c r="J56" s="11" t="s">
        <v>26</v>
      </c>
      <c r="K56" s="11" t="s">
        <v>27</v>
      </c>
    </row>
    <row r="57" spans="1:11" x14ac:dyDescent="0.3">
      <c r="A57" s="102"/>
      <c r="B57" s="103"/>
      <c r="C57" s="104"/>
      <c r="D57" s="86">
        <v>0</v>
      </c>
      <c r="E57" s="86">
        <v>0</v>
      </c>
      <c r="F57" s="90">
        <v>0</v>
      </c>
      <c r="G57" s="91"/>
      <c r="H57" s="90">
        <v>0</v>
      </c>
      <c r="I57" s="91"/>
      <c r="J57" s="86">
        <v>0</v>
      </c>
      <c r="K57" s="86">
        <v>0</v>
      </c>
    </row>
    <row r="58" spans="1:11" x14ac:dyDescent="0.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</row>
    <row r="59" spans="1:11" ht="21.75" customHeight="1" x14ac:dyDescent="0.3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</row>
    <row r="60" spans="1:11" ht="30" customHeight="1" x14ac:dyDescent="0.3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</row>
    <row r="61" spans="1:11" ht="17.25" customHeight="1" x14ac:dyDescent="0.3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</row>
    <row r="62" spans="1:11" ht="18" customHeight="1" x14ac:dyDescent="0.3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</row>
    <row r="63" spans="1:11" ht="30.75" customHeight="1" x14ac:dyDescent="0.3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</row>
    <row r="64" spans="1:11" ht="29.25" customHeight="1" x14ac:dyDescent="0.3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</row>
    <row r="65" spans="1:11" ht="49.5" customHeight="1" x14ac:dyDescent="0.3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</row>
    <row r="66" spans="1:11" ht="16.5" customHeight="1" x14ac:dyDescent="0.3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22.5" customHeight="1" x14ac:dyDescent="0.3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</row>
    <row r="68" spans="1:11" ht="11.25" customHeight="1" x14ac:dyDescent="0.3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</row>
    <row r="69" spans="1:11" ht="18.75" customHeight="1" x14ac:dyDescent="0.3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</row>
    <row r="70" spans="1:11" ht="33.75" customHeight="1" x14ac:dyDescent="0.3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</row>
    <row r="71" spans="1:11" ht="43.5" customHeight="1" x14ac:dyDescent="0.3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</row>
    <row r="72" spans="1:11" ht="45.75" customHeight="1" x14ac:dyDescent="0.3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</row>
    <row r="73" spans="1:11" ht="29.25" customHeight="1" x14ac:dyDescent="0.3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</row>
    <row r="74" spans="1:11" ht="22.5" customHeight="1" x14ac:dyDescent="0.3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</row>
    <row r="75" spans="1:11" ht="18.75" customHeight="1" x14ac:dyDescent="0.3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</row>
    <row r="76" spans="1:11" ht="16.5" customHeight="1" x14ac:dyDescent="0.3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</row>
    <row r="77" spans="1:11" ht="33" customHeight="1" x14ac:dyDescent="0.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</row>
    <row r="78" spans="1:11" ht="64.5" customHeight="1" x14ac:dyDescent="0.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</row>
    <row r="79" spans="1:11" ht="50.25" customHeight="1" x14ac:dyDescent="0.3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</row>
    <row r="80" spans="1:11" ht="24.75" customHeight="1" x14ac:dyDescent="0.3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</row>
    <row r="81" spans="1:11" ht="15.75" customHeight="1" x14ac:dyDescent="0.3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</row>
    <row r="82" spans="1:11" ht="15.75" customHeight="1" x14ac:dyDescent="0.3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</row>
    <row r="83" spans="1:11" ht="15.75" customHeight="1" x14ac:dyDescent="0.3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</row>
    <row r="84" spans="1:11" ht="36.75" customHeight="1" x14ac:dyDescent="0.3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</row>
    <row r="85" spans="1:11" ht="25.5" customHeight="1" x14ac:dyDescent="0.3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</row>
    <row r="86" spans="1:11" ht="18.75" customHeight="1" x14ac:dyDescent="0.3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</row>
    <row r="87" spans="1:11" ht="22.5" customHeight="1" x14ac:dyDescent="0.3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</row>
  </sheetData>
  <mergeCells count="120">
    <mergeCell ref="A83:K83"/>
    <mergeCell ref="A84:K84"/>
    <mergeCell ref="A85:K85"/>
    <mergeCell ref="A86:K86"/>
    <mergeCell ref="A87:K87"/>
    <mergeCell ref="A78:K78"/>
    <mergeCell ref="A79:K79"/>
    <mergeCell ref="A80:K80"/>
    <mergeCell ref="A81:K81"/>
    <mergeCell ref="A82:K82"/>
    <mergeCell ref="F53:G53"/>
    <mergeCell ref="F52:G52"/>
    <mergeCell ref="H52:I52"/>
    <mergeCell ref="D55:K55"/>
    <mergeCell ref="F56:G56"/>
    <mergeCell ref="H56:I56"/>
    <mergeCell ref="B48:K48"/>
    <mergeCell ref="B49:C49"/>
    <mergeCell ref="B50:C50"/>
    <mergeCell ref="B51:C51"/>
    <mergeCell ref="B53:C53"/>
    <mergeCell ref="B54:C54"/>
    <mergeCell ref="A73:K73"/>
    <mergeCell ref="A74:K74"/>
    <mergeCell ref="A75:K75"/>
    <mergeCell ref="A76:K76"/>
    <mergeCell ref="A77:K77"/>
    <mergeCell ref="A68:K68"/>
    <mergeCell ref="A69:K69"/>
    <mergeCell ref="A70:K70"/>
    <mergeCell ref="A71:K71"/>
    <mergeCell ref="A72:K72"/>
    <mergeCell ref="B12:K12"/>
    <mergeCell ref="B13:K13"/>
    <mergeCell ref="E9:I9"/>
    <mergeCell ref="J9:K9"/>
    <mergeCell ref="A63:K63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B36:C36"/>
    <mergeCell ref="B38:C38"/>
    <mergeCell ref="D39:J39"/>
    <mergeCell ref="A39:A54"/>
    <mergeCell ref="F40:G40"/>
    <mergeCell ref="H40:I40"/>
    <mergeCell ref="A31:A38"/>
    <mergeCell ref="F34:G34"/>
    <mergeCell ref="F35:G35"/>
    <mergeCell ref="F36:G36"/>
    <mergeCell ref="A5:K5"/>
    <mergeCell ref="B34:C34"/>
    <mergeCell ref="B35:C35"/>
    <mergeCell ref="D31:K31"/>
    <mergeCell ref="F32:G32"/>
    <mergeCell ref="H32:I32"/>
    <mergeCell ref="B33:C33"/>
    <mergeCell ref="F33:G33"/>
    <mergeCell ref="H33:I33"/>
    <mergeCell ref="B14:K14"/>
    <mergeCell ref="B15:K15"/>
    <mergeCell ref="B16:K16"/>
    <mergeCell ref="B17:K17"/>
    <mergeCell ref="A18:A30"/>
    <mergeCell ref="C18:C19"/>
    <mergeCell ref="D18:D19"/>
    <mergeCell ref="B31:C32"/>
    <mergeCell ref="A7:K7"/>
    <mergeCell ref="B18:B19"/>
    <mergeCell ref="E18:K18"/>
    <mergeCell ref="B9:D9"/>
    <mergeCell ref="B10:K10"/>
    <mergeCell ref="B11:K11"/>
    <mergeCell ref="H34:I34"/>
    <mergeCell ref="B43:C43"/>
    <mergeCell ref="B44:C44"/>
    <mergeCell ref="H42:I42"/>
    <mergeCell ref="H43:I43"/>
    <mergeCell ref="H44:I44"/>
    <mergeCell ref="H46:I46"/>
    <mergeCell ref="H47:I47"/>
    <mergeCell ref="B46:C46"/>
    <mergeCell ref="B37:C37"/>
    <mergeCell ref="B45:C45"/>
    <mergeCell ref="B39:C40"/>
    <mergeCell ref="F47:G47"/>
    <mergeCell ref="H45:I45"/>
    <mergeCell ref="F38:G38"/>
    <mergeCell ref="F45:G45"/>
    <mergeCell ref="H37:I37"/>
    <mergeCell ref="H57:I57"/>
    <mergeCell ref="A6:K6"/>
    <mergeCell ref="F54:G54"/>
    <mergeCell ref="H49:I49"/>
    <mergeCell ref="H50:I50"/>
    <mergeCell ref="H51:I51"/>
    <mergeCell ref="A55:C57"/>
    <mergeCell ref="H53:I53"/>
    <mergeCell ref="H54:I54"/>
    <mergeCell ref="B52:C52"/>
    <mergeCell ref="F57:G57"/>
    <mergeCell ref="F49:G49"/>
    <mergeCell ref="F50:G50"/>
    <mergeCell ref="F51:G51"/>
    <mergeCell ref="H35:I35"/>
    <mergeCell ref="H36:I36"/>
    <mergeCell ref="H38:I38"/>
    <mergeCell ref="B47:C47"/>
    <mergeCell ref="F42:G42"/>
    <mergeCell ref="F43:G43"/>
    <mergeCell ref="F44:G44"/>
    <mergeCell ref="F46:G46"/>
    <mergeCell ref="B41:K41"/>
    <mergeCell ref="B42:C42"/>
  </mergeCells>
  <pageMargins left="0.70866141732283472" right="0.70866141732283472" top="0.74803149606299213" bottom="0.74803149606299213" header="0.31496062992125984" footer="0.31496062992125984"/>
  <pageSetup paperSize="9" scale="95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opLeftCell="A58" workbookViewId="0">
      <selection activeCell="J75" sqref="J75"/>
    </sheetView>
  </sheetViews>
  <sheetFormatPr defaultRowHeight="14.4" x14ac:dyDescent="0.3"/>
  <cols>
    <col min="2" max="2" width="31.44140625" customWidth="1"/>
    <col min="4" max="4" width="27.109375" customWidth="1"/>
    <col min="5" max="10" width="12" customWidth="1"/>
  </cols>
  <sheetData>
    <row r="1" spans="1:10" ht="15.6" x14ac:dyDescent="0.3">
      <c r="J1" s="27" t="s">
        <v>9</v>
      </c>
    </row>
    <row r="2" spans="1:10" s="14" customFormat="1" ht="15.75" x14ac:dyDescent="0.25">
      <c r="J2" s="27"/>
    </row>
    <row r="3" spans="1:10" ht="18" x14ac:dyDescent="0.35">
      <c r="A3" s="165" t="s">
        <v>10</v>
      </c>
      <c r="B3" s="165"/>
      <c r="C3" s="165"/>
      <c r="D3" s="165"/>
      <c r="E3" s="165"/>
      <c r="F3" s="165"/>
      <c r="G3" s="165"/>
      <c r="H3" s="165"/>
      <c r="I3" s="165"/>
      <c r="J3" s="165"/>
    </row>
    <row r="5" spans="1:10" ht="82.5" customHeight="1" x14ac:dyDescent="0.3">
      <c r="A5" s="119" t="s">
        <v>18</v>
      </c>
      <c r="B5" s="109" t="s">
        <v>146</v>
      </c>
      <c r="C5" s="119" t="s">
        <v>145</v>
      </c>
      <c r="D5" s="119" t="s">
        <v>8</v>
      </c>
      <c r="E5" s="125" t="s">
        <v>144</v>
      </c>
      <c r="F5" s="126"/>
      <c r="G5" s="126"/>
      <c r="H5" s="126"/>
      <c r="I5" s="126"/>
      <c r="J5" s="127"/>
    </row>
    <row r="6" spans="1:10" x14ac:dyDescent="0.3">
      <c r="A6" s="173"/>
      <c r="B6" s="109"/>
      <c r="C6" s="173"/>
      <c r="D6" s="173"/>
      <c r="E6" s="109" t="s">
        <v>4</v>
      </c>
      <c r="F6" s="109" t="s">
        <v>11</v>
      </c>
      <c r="G6" s="109"/>
      <c r="H6" s="109"/>
      <c r="I6" s="109"/>
      <c r="J6" s="109"/>
    </row>
    <row r="7" spans="1:10" ht="26.4" x14ac:dyDescent="0.3">
      <c r="A7" s="120"/>
      <c r="B7" s="109"/>
      <c r="C7" s="120"/>
      <c r="D7" s="120"/>
      <c r="E7" s="109"/>
      <c r="F7" s="11" t="s">
        <v>28</v>
      </c>
      <c r="G7" s="11" t="s">
        <v>29</v>
      </c>
      <c r="H7" s="11" t="s">
        <v>25</v>
      </c>
      <c r="I7" s="11" t="s">
        <v>26</v>
      </c>
      <c r="J7" s="11" t="s">
        <v>30</v>
      </c>
    </row>
    <row r="8" spans="1:10" ht="15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</row>
    <row r="9" spans="1:10" ht="9" customHeight="1" x14ac:dyDescent="0.25">
      <c r="A9" s="125"/>
      <c r="B9" s="126"/>
      <c r="C9" s="126"/>
      <c r="D9" s="126"/>
      <c r="E9" s="126"/>
      <c r="F9" s="126"/>
      <c r="G9" s="126"/>
      <c r="H9" s="126"/>
      <c r="I9" s="126"/>
      <c r="J9" s="127"/>
    </row>
    <row r="10" spans="1:10" x14ac:dyDescent="0.3">
      <c r="A10" s="149" t="s">
        <v>89</v>
      </c>
      <c r="B10" s="118" t="s">
        <v>148</v>
      </c>
      <c r="C10" s="150" t="s">
        <v>147</v>
      </c>
      <c r="D10" s="1" t="s">
        <v>4</v>
      </c>
      <c r="E10" s="47">
        <f>SUM(E11:E15)-E14</f>
        <v>2733</v>
      </c>
      <c r="F10" s="47">
        <f>SUM(F11:F15)-F14</f>
        <v>1133</v>
      </c>
      <c r="G10" s="47">
        <f t="shared" ref="G10:J10" si="0">SUM(G11:G15)-G14</f>
        <v>200</v>
      </c>
      <c r="H10" s="47">
        <f t="shared" si="0"/>
        <v>200</v>
      </c>
      <c r="I10" s="47">
        <f t="shared" si="0"/>
        <v>200</v>
      </c>
      <c r="J10" s="47">
        <f t="shared" si="0"/>
        <v>1000</v>
      </c>
    </row>
    <row r="11" spans="1:10" ht="19.5" customHeight="1" x14ac:dyDescent="0.3">
      <c r="A11" s="149"/>
      <c r="B11" s="118"/>
      <c r="C11" s="150"/>
      <c r="D11" s="1" t="s">
        <v>5</v>
      </c>
      <c r="E11" s="47">
        <f>SUM(F11:J11)</f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</row>
    <row r="12" spans="1:10" ht="18.75" customHeight="1" x14ac:dyDescent="0.3">
      <c r="A12" s="149"/>
      <c r="B12" s="118"/>
      <c r="C12" s="150"/>
      <c r="D12" s="1" t="s">
        <v>6</v>
      </c>
      <c r="E12" s="47">
        <f t="shared" ref="E12:E15" si="1">SUM(F12:J12)</f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</row>
    <row r="13" spans="1:10" x14ac:dyDescent="0.3">
      <c r="A13" s="149"/>
      <c r="B13" s="118"/>
      <c r="C13" s="150"/>
      <c r="D13" s="1" t="s">
        <v>88</v>
      </c>
      <c r="E13" s="47">
        <f t="shared" si="1"/>
        <v>2733</v>
      </c>
      <c r="F13" s="47">
        <v>1133</v>
      </c>
      <c r="G13" s="47">
        <v>200</v>
      </c>
      <c r="H13" s="47">
        <v>200</v>
      </c>
      <c r="I13" s="47">
        <v>200</v>
      </c>
      <c r="J13" s="47">
        <v>1000</v>
      </c>
    </row>
    <row r="14" spans="1:10" ht="19.5" customHeight="1" x14ac:dyDescent="0.3">
      <c r="A14" s="149"/>
      <c r="B14" s="118"/>
      <c r="C14" s="150"/>
      <c r="D14" s="13" t="s">
        <v>19</v>
      </c>
      <c r="E14" s="47">
        <f>SUM(F14:J14)</f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1:10" ht="104.25" customHeight="1" x14ac:dyDescent="0.3">
      <c r="A15" s="149"/>
      <c r="B15" s="118"/>
      <c r="C15" s="150"/>
      <c r="D15" s="1" t="s">
        <v>7</v>
      </c>
      <c r="E15" s="47">
        <f t="shared" si="1"/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</row>
    <row r="16" spans="1:10" x14ac:dyDescent="0.3">
      <c r="A16" s="151"/>
      <c r="B16" s="124"/>
      <c r="C16" s="124" t="s">
        <v>91</v>
      </c>
      <c r="D16" s="6" t="s">
        <v>4</v>
      </c>
      <c r="E16" s="47">
        <f>SUM(E17:E21)-E20</f>
        <v>2733</v>
      </c>
      <c r="F16" s="47">
        <f>SUM(F17:F21)-F20</f>
        <v>1133</v>
      </c>
      <c r="G16" s="47">
        <f t="shared" ref="G16" si="2">SUM(G17:G21)-G20</f>
        <v>200</v>
      </c>
      <c r="H16" s="47">
        <f t="shared" ref="H16" si="3">SUM(H17:H21)-H20</f>
        <v>200</v>
      </c>
      <c r="I16" s="47">
        <f t="shared" ref="I16" si="4">SUM(I17:I21)-I20</f>
        <v>200</v>
      </c>
      <c r="J16" s="47">
        <f t="shared" ref="J16" si="5">SUM(J17:J21)-J20</f>
        <v>1000</v>
      </c>
    </row>
    <row r="17" spans="1:10" ht="16.5" customHeight="1" x14ac:dyDescent="0.3">
      <c r="A17" s="151"/>
      <c r="B17" s="118"/>
      <c r="C17" s="118"/>
      <c r="D17" s="1" t="s">
        <v>5</v>
      </c>
      <c r="E17" s="47">
        <f>SUM(F17:J17)</f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</row>
    <row r="18" spans="1:10" ht="16.5" customHeight="1" x14ac:dyDescent="0.3">
      <c r="A18" s="151"/>
      <c r="B18" s="118"/>
      <c r="C18" s="118"/>
      <c r="D18" s="1" t="s">
        <v>6</v>
      </c>
      <c r="E18" s="47">
        <f>SUM(F18:J18)</f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</row>
    <row r="19" spans="1:10" x14ac:dyDescent="0.3">
      <c r="A19" s="151"/>
      <c r="B19" s="118"/>
      <c r="C19" s="118"/>
      <c r="D19" s="31" t="s">
        <v>88</v>
      </c>
      <c r="E19" s="47">
        <f t="shared" ref="E19" si="6">SUM(F19:J19)</f>
        <v>2733</v>
      </c>
      <c r="F19" s="47">
        <v>1133</v>
      </c>
      <c r="G19" s="47">
        <v>200</v>
      </c>
      <c r="H19" s="47">
        <v>200</v>
      </c>
      <c r="I19" s="47">
        <v>200</v>
      </c>
      <c r="J19" s="47">
        <v>1000</v>
      </c>
    </row>
    <row r="20" spans="1:10" x14ac:dyDescent="0.3">
      <c r="A20" s="151"/>
      <c r="B20" s="118"/>
      <c r="C20" s="118"/>
      <c r="D20" s="13" t="s">
        <v>19</v>
      </c>
      <c r="E20" s="47">
        <f t="shared" ref="E20:E27" si="7">SUM(F20:J20)</f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</row>
    <row r="21" spans="1:10" ht="80.25" customHeight="1" x14ac:dyDescent="0.3">
      <c r="A21" s="151"/>
      <c r="B21" s="118"/>
      <c r="C21" s="118"/>
      <c r="D21" s="1" t="s">
        <v>7</v>
      </c>
      <c r="E21" s="47">
        <f t="shared" si="7"/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</row>
    <row r="22" spans="1:10" x14ac:dyDescent="0.3">
      <c r="A22" s="166"/>
      <c r="B22" s="123"/>
      <c r="C22" s="123" t="s">
        <v>92</v>
      </c>
      <c r="D22" s="6" t="s">
        <v>4</v>
      </c>
      <c r="E22" s="47">
        <f t="shared" si="7"/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</row>
    <row r="23" spans="1:10" ht="17.25" customHeight="1" x14ac:dyDescent="0.3">
      <c r="A23" s="166"/>
      <c r="B23" s="123"/>
      <c r="C23" s="166"/>
      <c r="D23" s="1" t="s">
        <v>5</v>
      </c>
      <c r="E23" s="47">
        <f t="shared" si="7"/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</row>
    <row r="24" spans="1:10" ht="18.75" customHeight="1" x14ac:dyDescent="0.3">
      <c r="A24" s="166"/>
      <c r="B24" s="123"/>
      <c r="C24" s="166"/>
      <c r="D24" s="1" t="s">
        <v>6</v>
      </c>
      <c r="E24" s="47">
        <f t="shared" si="7"/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</row>
    <row r="25" spans="1:10" x14ac:dyDescent="0.3">
      <c r="A25" s="166"/>
      <c r="B25" s="123"/>
      <c r="C25" s="166"/>
      <c r="D25" s="1" t="s">
        <v>88</v>
      </c>
      <c r="E25" s="47">
        <f t="shared" si="7"/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</row>
    <row r="26" spans="1:10" x14ac:dyDescent="0.3">
      <c r="A26" s="166"/>
      <c r="B26" s="123"/>
      <c r="C26" s="166"/>
      <c r="D26" s="13" t="s">
        <v>19</v>
      </c>
      <c r="E26" s="47">
        <f t="shared" si="7"/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</row>
    <row r="27" spans="1:10" ht="15" thickBot="1" x14ac:dyDescent="0.35">
      <c r="A27" s="167"/>
      <c r="B27" s="124"/>
      <c r="C27" s="167"/>
      <c r="D27" s="1" t="s">
        <v>7</v>
      </c>
      <c r="E27" s="47">
        <f t="shared" si="7"/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</row>
    <row r="28" spans="1:10" ht="18" customHeight="1" x14ac:dyDescent="0.3">
      <c r="A28" s="151" t="s">
        <v>93</v>
      </c>
      <c r="B28" s="143" t="s">
        <v>149</v>
      </c>
      <c r="C28" s="146" t="s">
        <v>76</v>
      </c>
      <c r="D28" s="1" t="s">
        <v>4</v>
      </c>
      <c r="E28" s="47">
        <f>SUM(E29:E33)-E32</f>
        <v>8067</v>
      </c>
      <c r="F28" s="47">
        <f>SUM(F29:F33)-F32</f>
        <v>1667</v>
      </c>
      <c r="G28" s="47">
        <f t="shared" ref="G28" si="8">SUM(G29:G33)-G32</f>
        <v>800</v>
      </c>
      <c r="H28" s="47">
        <f t="shared" ref="H28" si="9">SUM(H29:H33)-H32</f>
        <v>800</v>
      </c>
      <c r="I28" s="47">
        <f t="shared" ref="I28" si="10">SUM(I29:I33)-I32</f>
        <v>800</v>
      </c>
      <c r="J28" s="47">
        <f t="shared" ref="J28" si="11">SUM(J29:J33)-J32</f>
        <v>4000</v>
      </c>
    </row>
    <row r="29" spans="1:10" ht="16.5" customHeight="1" x14ac:dyDescent="0.3">
      <c r="A29" s="151"/>
      <c r="B29" s="144"/>
      <c r="C29" s="147"/>
      <c r="D29" s="1" t="s">
        <v>5</v>
      </c>
      <c r="E29" s="47">
        <f>SUM(F29:J29)</f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</row>
    <row r="30" spans="1:10" ht="16.5" customHeight="1" x14ac:dyDescent="0.3">
      <c r="A30" s="151"/>
      <c r="B30" s="144"/>
      <c r="C30" s="147"/>
      <c r="D30" s="1" t="s">
        <v>6</v>
      </c>
      <c r="E30" s="47">
        <f>SUM(F30:J30)</f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</row>
    <row r="31" spans="1:10" ht="15" customHeight="1" x14ac:dyDescent="0.3">
      <c r="A31" s="151"/>
      <c r="B31" s="144"/>
      <c r="C31" s="147"/>
      <c r="D31" s="1" t="s">
        <v>88</v>
      </c>
      <c r="E31" s="47">
        <f t="shared" ref="E31" si="12">SUM(F31:J31)</f>
        <v>8067</v>
      </c>
      <c r="F31" s="47">
        <v>1667</v>
      </c>
      <c r="G31" s="47">
        <v>800</v>
      </c>
      <c r="H31" s="47">
        <v>800</v>
      </c>
      <c r="I31" s="47">
        <v>800</v>
      </c>
      <c r="J31" s="47">
        <v>4000</v>
      </c>
    </row>
    <row r="32" spans="1:10" ht="15" customHeight="1" x14ac:dyDescent="0.3">
      <c r="A32" s="151"/>
      <c r="B32" s="144"/>
      <c r="C32" s="147"/>
      <c r="D32" s="13" t="s">
        <v>19</v>
      </c>
      <c r="E32" s="47">
        <f>SUM(F32:J32)</f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</row>
    <row r="33" spans="1:10" ht="37.5" customHeight="1" thickBot="1" x14ac:dyDescent="0.35">
      <c r="A33" s="151"/>
      <c r="B33" s="145"/>
      <c r="C33" s="148"/>
      <c r="D33" s="1" t="s">
        <v>7</v>
      </c>
      <c r="E33" s="47">
        <f>SUM(F33:J33)</f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</row>
    <row r="34" spans="1:10" ht="16.5" customHeight="1" x14ac:dyDescent="0.3">
      <c r="A34" s="168">
        <v>3</v>
      </c>
      <c r="B34" s="143" t="s">
        <v>150</v>
      </c>
      <c r="C34" s="146" t="s">
        <v>94</v>
      </c>
      <c r="D34" s="6" t="s">
        <v>4</v>
      </c>
      <c r="E34" s="47">
        <f>SUM(E35:E39)-E38</f>
        <v>10470</v>
      </c>
      <c r="F34" s="47">
        <f>SUM(F35:F39)-F38</f>
        <v>10470</v>
      </c>
      <c r="G34" s="47">
        <f t="shared" ref="G34" si="13">SUM(G35:G39)-G38</f>
        <v>0</v>
      </c>
      <c r="H34" s="47">
        <f t="shared" ref="H34" si="14">SUM(H35:H39)-H38</f>
        <v>0</v>
      </c>
      <c r="I34" s="47">
        <f t="shared" ref="I34" si="15">SUM(I35:I39)-I38</f>
        <v>0</v>
      </c>
      <c r="J34" s="47">
        <f t="shared" ref="J34" si="16">SUM(J35:J39)-J38</f>
        <v>0</v>
      </c>
    </row>
    <row r="35" spans="1:10" ht="16.5" customHeight="1" x14ac:dyDescent="0.3">
      <c r="A35" s="169"/>
      <c r="B35" s="144"/>
      <c r="C35" s="147"/>
      <c r="D35" s="1" t="s">
        <v>5</v>
      </c>
      <c r="E35" s="47">
        <f>SUM(F35:J35)</f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</row>
    <row r="36" spans="1:10" ht="16.5" customHeight="1" x14ac:dyDescent="0.3">
      <c r="A36" s="169"/>
      <c r="B36" s="144"/>
      <c r="C36" s="147"/>
      <c r="D36" s="1" t="s">
        <v>6</v>
      </c>
      <c r="E36" s="47">
        <f>SUM(F36:J36)</f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</row>
    <row r="37" spans="1:10" x14ac:dyDescent="0.3">
      <c r="A37" s="169"/>
      <c r="B37" s="144"/>
      <c r="C37" s="147"/>
      <c r="D37" s="1" t="s">
        <v>88</v>
      </c>
      <c r="E37" s="47">
        <f t="shared" ref="E37" si="17">SUM(F37:J37)</f>
        <v>10470</v>
      </c>
      <c r="F37" s="47">
        <v>10470</v>
      </c>
      <c r="G37" s="47">
        <v>0</v>
      </c>
      <c r="H37" s="47">
        <v>0</v>
      </c>
      <c r="I37" s="47">
        <v>0</v>
      </c>
      <c r="J37" s="47">
        <v>0</v>
      </c>
    </row>
    <row r="38" spans="1:10" x14ac:dyDescent="0.3">
      <c r="A38" s="169"/>
      <c r="B38" s="144"/>
      <c r="C38" s="147"/>
      <c r="D38" s="13" t="s">
        <v>19</v>
      </c>
      <c r="E38" s="47">
        <f>SUM(F38:J38)</f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</row>
    <row r="39" spans="1:10" ht="26.25" customHeight="1" thickBot="1" x14ac:dyDescent="0.35">
      <c r="A39" s="170"/>
      <c r="B39" s="145"/>
      <c r="C39" s="148"/>
      <c r="D39" s="1" t="s">
        <v>7</v>
      </c>
      <c r="E39" s="47">
        <f>SUM(F39:J39)</f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</row>
    <row r="40" spans="1:10" x14ac:dyDescent="0.3">
      <c r="A40" s="134"/>
      <c r="B40" s="130" t="s">
        <v>12</v>
      </c>
      <c r="C40" s="140"/>
      <c r="D40" s="21" t="s">
        <v>4</v>
      </c>
      <c r="E40" s="51">
        <f>F40+G40+H40+I40+J40</f>
        <v>21270</v>
      </c>
      <c r="F40" s="51">
        <f>F34+F28+F16</f>
        <v>13270</v>
      </c>
      <c r="G40" s="51">
        <f t="shared" ref="G40:J40" si="18">G34+G28+G16</f>
        <v>1000</v>
      </c>
      <c r="H40" s="51">
        <f t="shared" si="18"/>
        <v>1000</v>
      </c>
      <c r="I40" s="51">
        <f t="shared" si="18"/>
        <v>1000</v>
      </c>
      <c r="J40" s="51">
        <f t="shared" si="18"/>
        <v>5000</v>
      </c>
    </row>
    <row r="41" spans="1:10" x14ac:dyDescent="0.3">
      <c r="A41" s="134"/>
      <c r="B41" s="130"/>
      <c r="C41" s="140"/>
      <c r="D41" s="21" t="s">
        <v>5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</row>
    <row r="42" spans="1:10" x14ac:dyDescent="0.3">
      <c r="A42" s="134"/>
      <c r="B42" s="130"/>
      <c r="C42" s="140"/>
      <c r="D42" s="21" t="s">
        <v>6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</row>
    <row r="43" spans="1:10" x14ac:dyDescent="0.3">
      <c r="A43" s="134"/>
      <c r="B43" s="130"/>
      <c r="C43" s="140"/>
      <c r="D43" s="21" t="s">
        <v>88</v>
      </c>
      <c r="E43" s="51">
        <f>F43+G43+H43+I43+J43</f>
        <v>21270</v>
      </c>
      <c r="F43" s="51">
        <f>F37+F31+F19</f>
        <v>13270</v>
      </c>
      <c r="G43" s="51">
        <f t="shared" ref="G43:J43" si="19">G37+G31+G19</f>
        <v>1000</v>
      </c>
      <c r="H43" s="51">
        <f t="shared" si="19"/>
        <v>1000</v>
      </c>
      <c r="I43" s="51">
        <f t="shared" si="19"/>
        <v>1000</v>
      </c>
      <c r="J43" s="51">
        <f t="shared" si="19"/>
        <v>5000</v>
      </c>
    </row>
    <row r="44" spans="1:10" x14ac:dyDescent="0.3">
      <c r="A44" s="135"/>
      <c r="B44" s="131"/>
      <c r="C44" s="141"/>
      <c r="D44" s="20" t="s">
        <v>19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</row>
    <row r="45" spans="1:10" ht="27" thickBot="1" x14ac:dyDescent="0.35">
      <c r="A45" s="136"/>
      <c r="B45" s="132"/>
      <c r="C45" s="142"/>
      <c r="D45" s="22" t="s">
        <v>7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</row>
    <row r="46" spans="1:10" x14ac:dyDescent="0.3">
      <c r="A46" s="8"/>
      <c r="B46" s="6" t="s">
        <v>13</v>
      </c>
      <c r="C46" s="7"/>
      <c r="D46" s="7"/>
      <c r="E46" s="6"/>
      <c r="F46" s="12"/>
      <c r="G46" s="12"/>
      <c r="H46" s="12"/>
      <c r="I46" s="12"/>
      <c r="J46" s="12"/>
    </row>
    <row r="47" spans="1:10" ht="13.5" customHeight="1" x14ac:dyDescent="0.3">
      <c r="A47" s="137"/>
      <c r="B47" s="133" t="s">
        <v>14</v>
      </c>
      <c r="C47" s="128"/>
      <c r="D47" s="10" t="s">
        <v>4</v>
      </c>
      <c r="E47" s="47">
        <f t="shared" ref="E47:E55" si="20">SUM(F47:J47)</f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</row>
    <row r="48" spans="1:10" x14ac:dyDescent="0.3">
      <c r="A48" s="138"/>
      <c r="B48" s="133"/>
      <c r="C48" s="128"/>
      <c r="D48" s="9" t="s">
        <v>5</v>
      </c>
      <c r="E48" s="47">
        <f t="shared" si="20"/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</row>
    <row r="49" spans="1:10" x14ac:dyDescent="0.3">
      <c r="A49" s="138"/>
      <c r="B49" s="133"/>
      <c r="C49" s="128"/>
      <c r="D49" s="9" t="s">
        <v>6</v>
      </c>
      <c r="E49" s="47">
        <f t="shared" si="20"/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</row>
    <row r="50" spans="1:10" x14ac:dyDescent="0.3">
      <c r="A50" s="138"/>
      <c r="B50" s="133"/>
      <c r="C50" s="128"/>
      <c r="D50" s="9" t="s">
        <v>88</v>
      </c>
      <c r="E50" s="47">
        <f t="shared" si="20"/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</row>
    <row r="51" spans="1:10" x14ac:dyDescent="0.3">
      <c r="A51" s="138"/>
      <c r="B51" s="133"/>
      <c r="C51" s="128"/>
      <c r="D51" s="13" t="s">
        <v>19</v>
      </c>
      <c r="E51" s="47">
        <f t="shared" si="20"/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</row>
    <row r="52" spans="1:10" x14ac:dyDescent="0.3">
      <c r="A52" s="139"/>
      <c r="B52" s="133"/>
      <c r="C52" s="128"/>
      <c r="D52" s="9" t="s">
        <v>7</v>
      </c>
      <c r="E52" s="47">
        <f t="shared" si="20"/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</row>
    <row r="53" spans="1:10" x14ac:dyDescent="0.3">
      <c r="A53" s="129"/>
      <c r="B53" s="133" t="s">
        <v>15</v>
      </c>
      <c r="C53" s="128"/>
      <c r="D53" s="9" t="s">
        <v>4</v>
      </c>
      <c r="E53" s="57">
        <f t="shared" ref="E53" si="21">SUM(F53:J53)</f>
        <v>21270</v>
      </c>
      <c r="F53" s="57">
        <v>13270</v>
      </c>
      <c r="G53" s="57">
        <v>1000</v>
      </c>
      <c r="H53" s="57">
        <v>1000</v>
      </c>
      <c r="I53" s="57">
        <v>1000</v>
      </c>
      <c r="J53" s="57">
        <v>5000</v>
      </c>
    </row>
    <row r="54" spans="1:10" x14ac:dyDescent="0.3">
      <c r="A54" s="129"/>
      <c r="B54" s="133"/>
      <c r="C54" s="128"/>
      <c r="D54" s="9" t="s">
        <v>5</v>
      </c>
      <c r="E54" s="47">
        <f t="shared" si="20"/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</row>
    <row r="55" spans="1:10" x14ac:dyDescent="0.3">
      <c r="A55" s="129"/>
      <c r="B55" s="133"/>
      <c r="C55" s="128"/>
      <c r="D55" s="9" t="s">
        <v>6</v>
      </c>
      <c r="E55" s="47">
        <f t="shared" si="20"/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</row>
    <row r="56" spans="1:10" x14ac:dyDescent="0.3">
      <c r="A56" s="129"/>
      <c r="B56" s="133"/>
      <c r="C56" s="128"/>
      <c r="D56" s="9" t="s">
        <v>88</v>
      </c>
      <c r="E56" s="57">
        <f t="shared" ref="E56:E57" si="22">SUM(F56:J56)</f>
        <v>21270</v>
      </c>
      <c r="F56" s="57">
        <v>13270</v>
      </c>
      <c r="G56" s="57">
        <v>1000</v>
      </c>
      <c r="H56" s="57">
        <v>1000</v>
      </c>
      <c r="I56" s="57">
        <v>1000</v>
      </c>
      <c r="J56" s="57">
        <v>5000</v>
      </c>
    </row>
    <row r="57" spans="1:10" x14ac:dyDescent="0.3">
      <c r="A57" s="129"/>
      <c r="B57" s="133"/>
      <c r="C57" s="128"/>
      <c r="D57" s="13" t="s">
        <v>19</v>
      </c>
      <c r="E57" s="57">
        <f t="shared" si="22"/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</row>
    <row r="58" spans="1:10" x14ac:dyDescent="0.3">
      <c r="A58" s="129"/>
      <c r="B58" s="133"/>
      <c r="C58" s="128"/>
      <c r="D58" s="9" t="s">
        <v>7</v>
      </c>
      <c r="E58" s="57">
        <f t="shared" ref="E58" si="23">SUM(F58:J58)</f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</row>
    <row r="59" spans="1:10" x14ac:dyDescent="0.3">
      <c r="A59" s="8"/>
      <c r="B59" s="1" t="s">
        <v>13</v>
      </c>
      <c r="C59" s="4"/>
      <c r="D59" s="4"/>
      <c r="E59" s="1"/>
      <c r="F59" s="1"/>
      <c r="G59" s="1"/>
      <c r="H59" s="1"/>
      <c r="I59" s="1"/>
      <c r="J59" s="1"/>
    </row>
    <row r="60" spans="1:10" ht="10.5" customHeight="1" x14ac:dyDescent="0.3">
      <c r="A60" s="162"/>
      <c r="B60" s="118" t="s">
        <v>16</v>
      </c>
      <c r="C60" s="172"/>
      <c r="D60" s="1" t="s">
        <v>4</v>
      </c>
      <c r="E60" s="57">
        <f t="shared" ref="E60:E65" si="24">SUM(F60:J60)</f>
        <v>10333.200000000001</v>
      </c>
      <c r="F60" s="57">
        <v>10333.200000000001</v>
      </c>
      <c r="G60" s="57">
        <v>0</v>
      </c>
      <c r="H60" s="57">
        <v>0</v>
      </c>
      <c r="I60" s="57">
        <v>0</v>
      </c>
      <c r="J60" s="57">
        <v>0</v>
      </c>
    </row>
    <row r="61" spans="1:10" x14ac:dyDescent="0.3">
      <c r="A61" s="163"/>
      <c r="B61" s="118"/>
      <c r="C61" s="172"/>
      <c r="D61" s="1" t="s">
        <v>5</v>
      </c>
      <c r="E61" s="57">
        <f t="shared" si="24"/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</row>
    <row r="62" spans="1:10" x14ac:dyDescent="0.3">
      <c r="A62" s="163"/>
      <c r="B62" s="118"/>
      <c r="C62" s="172"/>
      <c r="D62" s="1" t="s">
        <v>6</v>
      </c>
      <c r="E62" s="57">
        <f t="shared" si="24"/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</row>
    <row r="63" spans="1:10" x14ac:dyDescent="0.3">
      <c r="A63" s="163"/>
      <c r="B63" s="118"/>
      <c r="C63" s="172"/>
      <c r="D63" s="1" t="s">
        <v>88</v>
      </c>
      <c r="E63" s="57">
        <f t="shared" si="24"/>
        <v>10333.200000000001</v>
      </c>
      <c r="F63" s="57">
        <v>10333.200000000001</v>
      </c>
      <c r="G63" s="57">
        <v>0</v>
      </c>
      <c r="H63" s="57">
        <v>0</v>
      </c>
      <c r="I63" s="57">
        <v>0</v>
      </c>
      <c r="J63" s="57">
        <v>0</v>
      </c>
    </row>
    <row r="64" spans="1:10" x14ac:dyDescent="0.3">
      <c r="A64" s="163"/>
      <c r="B64" s="118"/>
      <c r="C64" s="172"/>
      <c r="D64" s="13" t="s">
        <v>19</v>
      </c>
      <c r="E64" s="57">
        <f t="shared" si="24"/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</row>
    <row r="65" spans="1:10" x14ac:dyDescent="0.3">
      <c r="A65" s="164"/>
      <c r="B65" s="118"/>
      <c r="C65" s="172"/>
      <c r="D65" s="1" t="s">
        <v>7</v>
      </c>
      <c r="E65" s="57">
        <f t="shared" si="24"/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</row>
    <row r="66" spans="1:10" x14ac:dyDescent="0.3">
      <c r="A66" s="162"/>
      <c r="B66" s="118" t="s">
        <v>17</v>
      </c>
      <c r="C66" s="171"/>
      <c r="D66" s="1" t="s">
        <v>4</v>
      </c>
      <c r="E66" s="47">
        <f>SUM(E67:E71)-E70</f>
        <v>10936.8</v>
      </c>
      <c r="F66" s="47">
        <v>2936.8</v>
      </c>
      <c r="G66" s="47">
        <f t="shared" ref="G66" si="25">SUM(G67:G71)-G70</f>
        <v>1000</v>
      </c>
      <c r="H66" s="47">
        <f t="shared" ref="H66" si="26">SUM(H67:H71)-H70</f>
        <v>1000</v>
      </c>
      <c r="I66" s="47">
        <f t="shared" ref="I66" si="27">SUM(I67:I71)-I70</f>
        <v>1000</v>
      </c>
      <c r="J66" s="47">
        <f t="shared" ref="J66" si="28">SUM(J67:J71)-J70</f>
        <v>5000</v>
      </c>
    </row>
    <row r="67" spans="1:10" x14ac:dyDescent="0.3">
      <c r="A67" s="163"/>
      <c r="B67" s="118"/>
      <c r="C67" s="166"/>
      <c r="D67" s="1" t="s">
        <v>5</v>
      </c>
      <c r="E67" s="57">
        <f t="shared" ref="E67:E68" si="29">SUM(F67:J67)</f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</row>
    <row r="68" spans="1:10" x14ac:dyDescent="0.3">
      <c r="A68" s="163"/>
      <c r="B68" s="118"/>
      <c r="C68" s="166"/>
      <c r="D68" s="1" t="s">
        <v>6</v>
      </c>
      <c r="E68" s="57">
        <f t="shared" si="29"/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</row>
    <row r="69" spans="1:10" x14ac:dyDescent="0.3">
      <c r="A69" s="163"/>
      <c r="B69" s="118"/>
      <c r="C69" s="166"/>
      <c r="D69" s="1" t="s">
        <v>88</v>
      </c>
      <c r="E69" s="57">
        <f t="shared" ref="E69" si="30">SUM(F69:J69)</f>
        <v>10936.8</v>
      </c>
      <c r="F69" s="57">
        <v>2936.8</v>
      </c>
      <c r="G69" s="57">
        <v>1000</v>
      </c>
      <c r="H69" s="57">
        <v>1000</v>
      </c>
      <c r="I69" s="57">
        <v>1000</v>
      </c>
      <c r="J69" s="57">
        <v>5000</v>
      </c>
    </row>
    <row r="70" spans="1:10" x14ac:dyDescent="0.3">
      <c r="A70" s="163"/>
      <c r="B70" s="118"/>
      <c r="C70" s="166"/>
      <c r="D70" s="13" t="s">
        <v>19</v>
      </c>
      <c r="E70" s="57">
        <f t="shared" ref="E70:E71" si="31">SUM(F70:J70)</f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</row>
    <row r="71" spans="1:10" ht="24.75" customHeight="1" x14ac:dyDescent="0.3">
      <c r="A71" s="164"/>
      <c r="B71" s="118"/>
      <c r="C71" s="167"/>
      <c r="D71" s="1" t="s">
        <v>7</v>
      </c>
      <c r="E71" s="57">
        <f t="shared" si="31"/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</row>
    <row r="72" spans="1:10" ht="11.25" customHeight="1" x14ac:dyDescent="0.3">
      <c r="A72" s="5"/>
      <c r="B72" s="153" t="s">
        <v>13</v>
      </c>
      <c r="C72" s="154"/>
      <c r="D72" s="1"/>
      <c r="E72" s="1"/>
      <c r="F72" s="1"/>
      <c r="G72" s="1"/>
      <c r="H72" s="1"/>
      <c r="I72" s="1"/>
      <c r="J72" s="1"/>
    </row>
    <row r="73" spans="1:10" ht="11.25" customHeight="1" x14ac:dyDescent="0.3">
      <c r="A73" s="162"/>
      <c r="B73" s="112"/>
      <c r="C73" s="113"/>
      <c r="D73" s="1" t="s">
        <v>4</v>
      </c>
      <c r="E73" s="47">
        <f>SUM(E74:E78)-E77</f>
        <v>21270</v>
      </c>
      <c r="F73" s="47">
        <f>SUM(F74:F78)-F77</f>
        <v>13270</v>
      </c>
      <c r="G73" s="47">
        <f t="shared" ref="G73" si="32">SUM(G74:G78)-G77</f>
        <v>1000</v>
      </c>
      <c r="H73" s="47">
        <f t="shared" ref="H73" si="33">SUM(H74:H78)-H77</f>
        <v>1000</v>
      </c>
      <c r="I73" s="47">
        <f t="shared" ref="I73" si="34">SUM(I74:I78)-I77</f>
        <v>1000</v>
      </c>
      <c r="J73" s="47">
        <f t="shared" ref="J73" si="35">SUM(J74:J78)-J77</f>
        <v>5000</v>
      </c>
    </row>
    <row r="74" spans="1:10" x14ac:dyDescent="0.3">
      <c r="A74" s="163"/>
      <c r="B74" s="52" t="s">
        <v>151</v>
      </c>
      <c r="C74" s="53"/>
      <c r="D74" s="1" t="s">
        <v>5</v>
      </c>
      <c r="E74" s="57">
        <f t="shared" ref="E74:E75" si="36">SUM(F74:J74)</f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</row>
    <row r="75" spans="1:10" ht="52.8" x14ac:dyDescent="0.3">
      <c r="A75" s="163"/>
      <c r="B75" s="52" t="s">
        <v>69</v>
      </c>
      <c r="C75" s="53"/>
      <c r="D75" s="1" t="s">
        <v>6</v>
      </c>
      <c r="E75" s="57">
        <f t="shared" si="36"/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</row>
    <row r="76" spans="1:10" x14ac:dyDescent="0.3">
      <c r="A76" s="163"/>
      <c r="B76" s="52"/>
      <c r="C76" s="53"/>
      <c r="D76" s="1" t="s">
        <v>88</v>
      </c>
      <c r="E76" s="57">
        <f t="shared" ref="E76" si="37">SUM(F76:J76)</f>
        <v>21270</v>
      </c>
      <c r="F76" s="57">
        <v>13270</v>
      </c>
      <c r="G76" s="57">
        <v>1000</v>
      </c>
      <c r="H76" s="57">
        <v>1000</v>
      </c>
      <c r="I76" s="57">
        <v>1000</v>
      </c>
      <c r="J76" s="57">
        <v>5000</v>
      </c>
    </row>
    <row r="77" spans="1:10" x14ac:dyDescent="0.3">
      <c r="A77" s="163"/>
      <c r="B77" s="52"/>
      <c r="C77" s="53"/>
      <c r="D77" s="13" t="s">
        <v>19</v>
      </c>
      <c r="E77" s="57">
        <f t="shared" ref="E77:E78" si="38">SUM(F77:J77)</f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</row>
    <row r="78" spans="1:10" ht="69.75" customHeight="1" x14ac:dyDescent="0.3">
      <c r="A78" s="164"/>
      <c r="B78" s="54"/>
      <c r="C78" s="55"/>
      <c r="D78" s="1" t="s">
        <v>7</v>
      </c>
      <c r="E78" s="57">
        <f t="shared" si="38"/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</row>
    <row r="79" spans="1:10" ht="12.75" customHeight="1" x14ac:dyDescent="0.3">
      <c r="A79" s="162"/>
      <c r="B79" s="155" t="s">
        <v>152</v>
      </c>
      <c r="C79" s="156"/>
      <c r="D79" s="1" t="s">
        <v>4</v>
      </c>
      <c r="E79" s="57">
        <f t="shared" ref="E79:E84" si="39">SUM(F79:J79)</f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</row>
    <row r="80" spans="1:10" x14ac:dyDescent="0.3">
      <c r="A80" s="163"/>
      <c r="B80" s="157"/>
      <c r="C80" s="158"/>
      <c r="D80" s="1" t="s">
        <v>5</v>
      </c>
      <c r="E80" s="57">
        <f t="shared" si="39"/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</row>
    <row r="81" spans="1:16" x14ac:dyDescent="0.3">
      <c r="A81" s="163"/>
      <c r="B81" s="157"/>
      <c r="C81" s="158"/>
      <c r="D81" s="1" t="s">
        <v>6</v>
      </c>
      <c r="E81" s="57">
        <f t="shared" si="39"/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</row>
    <row r="82" spans="1:16" x14ac:dyDescent="0.3">
      <c r="A82" s="163"/>
      <c r="B82" s="157"/>
      <c r="C82" s="158"/>
      <c r="D82" s="1" t="s">
        <v>88</v>
      </c>
      <c r="E82" s="57">
        <f t="shared" si="39"/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</row>
    <row r="83" spans="1:16" x14ac:dyDescent="0.3">
      <c r="A83" s="163"/>
      <c r="B83" s="157"/>
      <c r="C83" s="158"/>
      <c r="D83" s="13" t="s">
        <v>19</v>
      </c>
      <c r="E83" s="57">
        <f t="shared" si="39"/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</row>
    <row r="84" spans="1:16" x14ac:dyDescent="0.3">
      <c r="A84" s="164"/>
      <c r="B84" s="159"/>
      <c r="C84" s="160"/>
      <c r="D84" s="1" t="s">
        <v>7</v>
      </c>
      <c r="E84" s="57">
        <f t="shared" si="39"/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</row>
    <row r="86" spans="1:16" ht="15" customHeight="1" x14ac:dyDescent="0.3">
      <c r="A86" s="161"/>
      <c r="B86" s="161"/>
      <c r="C86" s="161"/>
      <c r="D86" s="161"/>
      <c r="E86" s="161"/>
      <c r="F86" s="161"/>
      <c r="G86" s="161"/>
      <c r="H86" s="161"/>
      <c r="I86" s="161"/>
      <c r="J86" s="161"/>
    </row>
    <row r="87" spans="1:16" ht="15" customHeight="1" x14ac:dyDescent="0.3">
      <c r="A87" s="161"/>
      <c r="B87" s="161"/>
      <c r="C87" s="161"/>
      <c r="D87" s="161"/>
      <c r="E87" s="161"/>
      <c r="F87" s="161"/>
      <c r="G87" s="161"/>
      <c r="H87" s="161"/>
      <c r="I87" s="161"/>
      <c r="J87" s="161"/>
    </row>
    <row r="88" spans="1:16" ht="15" customHeight="1" x14ac:dyDescent="0.3">
      <c r="A88" s="161"/>
      <c r="B88" s="161"/>
      <c r="C88" s="161"/>
      <c r="D88" s="161"/>
      <c r="E88" s="161"/>
      <c r="F88" s="161"/>
      <c r="G88" s="161"/>
      <c r="H88" s="161"/>
      <c r="I88" s="161"/>
      <c r="J88" s="161"/>
    </row>
    <row r="89" spans="1:16" ht="59.25" customHeight="1" x14ac:dyDescent="0.3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76"/>
      <c r="L89" s="76"/>
      <c r="M89" s="100"/>
      <c r="N89" s="76"/>
      <c r="O89" s="76"/>
      <c r="P89" s="76"/>
    </row>
    <row r="90" spans="1:16" ht="36.75" customHeight="1" x14ac:dyDescent="0.3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76"/>
      <c r="L90" s="76"/>
      <c r="M90" s="100"/>
      <c r="N90" s="76"/>
      <c r="O90" s="76"/>
      <c r="P90" s="76"/>
    </row>
    <row r="91" spans="1:16" ht="18" customHeight="1" x14ac:dyDescent="0.3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76"/>
      <c r="L91" s="76"/>
      <c r="M91" s="100"/>
      <c r="N91" s="76"/>
      <c r="O91" s="76"/>
      <c r="P91" s="76"/>
    </row>
    <row r="92" spans="1:16" x14ac:dyDescent="0.3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76"/>
      <c r="L92" s="76"/>
      <c r="M92" s="100"/>
      <c r="N92" s="76"/>
      <c r="O92" s="76"/>
      <c r="P92" s="76"/>
    </row>
    <row r="93" spans="1:16" ht="15.6" x14ac:dyDescent="0.3">
      <c r="A93" s="82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100"/>
      <c r="N93" s="76"/>
      <c r="O93" s="76"/>
      <c r="P93" s="76"/>
    </row>
    <row r="94" spans="1:16" x14ac:dyDescent="0.3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100"/>
      <c r="N94" s="76"/>
      <c r="O94" s="76"/>
      <c r="P94" s="76"/>
    </row>
  </sheetData>
  <mergeCells count="52">
    <mergeCell ref="B5:B7"/>
    <mergeCell ref="E6:E7"/>
    <mergeCell ref="F6:J6"/>
    <mergeCell ref="A5:A7"/>
    <mergeCell ref="C5:C7"/>
    <mergeCell ref="D5:D7"/>
    <mergeCell ref="E5:J5"/>
    <mergeCell ref="A3:J3"/>
    <mergeCell ref="B22:B27"/>
    <mergeCell ref="A22:A27"/>
    <mergeCell ref="C22:C27"/>
    <mergeCell ref="A91:J91"/>
    <mergeCell ref="A79:A84"/>
    <mergeCell ref="C16:C21"/>
    <mergeCell ref="A34:A39"/>
    <mergeCell ref="B34:B39"/>
    <mergeCell ref="C34:C39"/>
    <mergeCell ref="C66:C71"/>
    <mergeCell ref="B60:B65"/>
    <mergeCell ref="A60:A65"/>
    <mergeCell ref="A28:A33"/>
    <mergeCell ref="A73:A78"/>
    <mergeCell ref="C60:C65"/>
    <mergeCell ref="B66:B71"/>
    <mergeCell ref="A89:J89"/>
    <mergeCell ref="B73:C73"/>
    <mergeCell ref="B72:C72"/>
    <mergeCell ref="M89:M94"/>
    <mergeCell ref="B79:C84"/>
    <mergeCell ref="A90:J90"/>
    <mergeCell ref="A86:J86"/>
    <mergeCell ref="A87:J87"/>
    <mergeCell ref="A88:J88"/>
    <mergeCell ref="A92:J92"/>
    <mergeCell ref="A66:A71"/>
    <mergeCell ref="A9:J9"/>
    <mergeCell ref="A40:A45"/>
    <mergeCell ref="A47:A52"/>
    <mergeCell ref="C40:C45"/>
    <mergeCell ref="C47:C52"/>
    <mergeCell ref="B28:B33"/>
    <mergeCell ref="C28:C33"/>
    <mergeCell ref="A10:A15"/>
    <mergeCell ref="B10:B15"/>
    <mergeCell ref="C10:C15"/>
    <mergeCell ref="A16:A21"/>
    <mergeCell ref="B16:B21"/>
    <mergeCell ref="C53:C58"/>
    <mergeCell ref="A53:A58"/>
    <mergeCell ref="B40:B45"/>
    <mergeCell ref="B47:B52"/>
    <mergeCell ref="B53:B58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activeCell="B24" sqref="B24"/>
    </sheetView>
  </sheetViews>
  <sheetFormatPr defaultRowHeight="14.4" x14ac:dyDescent="0.3"/>
  <cols>
    <col min="1" max="1" width="11.109375" customWidth="1"/>
    <col min="2" max="2" width="38.88671875" customWidth="1"/>
    <col min="3" max="3" width="35.6640625" customWidth="1"/>
    <col min="4" max="4" width="22.33203125" customWidth="1"/>
  </cols>
  <sheetData>
    <row r="1" spans="1:4" ht="18" x14ac:dyDescent="0.3">
      <c r="A1" s="23"/>
      <c r="D1" s="26" t="s">
        <v>20</v>
      </c>
    </row>
    <row r="2" spans="1:4" s="14" customFormat="1" ht="18.75" x14ac:dyDescent="0.25">
      <c r="A2" s="23"/>
      <c r="D2" s="23"/>
    </row>
    <row r="3" spans="1:4" ht="18" x14ac:dyDescent="0.3">
      <c r="A3" s="174" t="s">
        <v>31</v>
      </c>
      <c r="B3" s="174"/>
      <c r="C3" s="174"/>
      <c r="D3" s="174"/>
    </row>
    <row r="4" spans="1:4" ht="18" x14ac:dyDescent="0.3">
      <c r="A4" s="174" t="s">
        <v>32</v>
      </c>
      <c r="B4" s="174"/>
      <c r="C4" s="174"/>
      <c r="D4" s="174"/>
    </row>
    <row r="5" spans="1:4" ht="18.75" x14ac:dyDescent="0.25">
      <c r="A5" s="24"/>
    </row>
    <row r="6" spans="1:4" ht="124.8" x14ac:dyDescent="0.3">
      <c r="A6" s="25" t="s">
        <v>153</v>
      </c>
      <c r="B6" s="25" t="s">
        <v>34</v>
      </c>
      <c r="C6" s="25" t="s">
        <v>33</v>
      </c>
      <c r="D6" s="25" t="s">
        <v>35</v>
      </c>
    </row>
    <row r="7" spans="1:4" ht="15.75" x14ac:dyDescent="0.25">
      <c r="A7" s="25">
        <v>1</v>
      </c>
      <c r="B7" s="25">
        <v>2</v>
      </c>
      <c r="C7" s="25">
        <v>3</v>
      </c>
      <c r="D7" s="25">
        <v>4</v>
      </c>
    </row>
    <row r="8" spans="1:4" ht="60.75" customHeight="1" x14ac:dyDescent="0.3">
      <c r="A8" s="176" t="s">
        <v>96</v>
      </c>
      <c r="B8" s="176"/>
      <c r="C8" s="176"/>
      <c r="D8" s="176"/>
    </row>
    <row r="9" spans="1:4" ht="38.25" customHeight="1" x14ac:dyDescent="0.3">
      <c r="A9" s="176" t="s">
        <v>97</v>
      </c>
      <c r="B9" s="176"/>
      <c r="C9" s="176"/>
      <c r="D9" s="176"/>
    </row>
    <row r="10" spans="1:4" ht="218.4" x14ac:dyDescent="0.3">
      <c r="A10" s="35" t="s">
        <v>89</v>
      </c>
      <c r="B10" s="60" t="s">
        <v>121</v>
      </c>
      <c r="C10" s="61" t="s">
        <v>95</v>
      </c>
      <c r="D10" s="35"/>
    </row>
    <row r="11" spans="1:4" ht="51.75" customHeight="1" x14ac:dyDescent="0.3">
      <c r="A11" s="35" t="s">
        <v>93</v>
      </c>
      <c r="B11" s="16" t="s">
        <v>122</v>
      </c>
      <c r="C11" s="59" t="s">
        <v>122</v>
      </c>
      <c r="D11" s="35"/>
    </row>
    <row r="12" spans="1:4" ht="39" customHeight="1" x14ac:dyDescent="0.3">
      <c r="A12" s="176" t="s">
        <v>98</v>
      </c>
      <c r="B12" s="176"/>
      <c r="C12" s="176"/>
      <c r="D12" s="176"/>
    </row>
    <row r="13" spans="1:4" ht="36" customHeight="1" x14ac:dyDescent="0.3">
      <c r="A13" s="35" t="s">
        <v>99</v>
      </c>
      <c r="B13" s="16" t="s">
        <v>123</v>
      </c>
      <c r="C13" s="61" t="s">
        <v>123</v>
      </c>
      <c r="D13" s="35"/>
    </row>
    <row r="15" spans="1:4" ht="15.6" x14ac:dyDescent="0.3">
      <c r="A15" s="175"/>
      <c r="B15" s="175"/>
      <c r="C15" s="175"/>
      <c r="D15" s="175"/>
    </row>
    <row r="16" spans="1:4" ht="19.5" customHeight="1" x14ac:dyDescent="0.3">
      <c r="A16" s="175"/>
      <c r="B16" s="175"/>
      <c r="C16" s="175"/>
      <c r="D16" s="175"/>
    </row>
    <row r="17" spans="1:1" ht="15.6" x14ac:dyDescent="0.3">
      <c r="A17" s="17"/>
    </row>
  </sheetData>
  <mergeCells count="7">
    <mergeCell ref="A3:D3"/>
    <mergeCell ref="A4:D4"/>
    <mergeCell ref="A15:D15"/>
    <mergeCell ref="A16:D16"/>
    <mergeCell ref="A8:D8"/>
    <mergeCell ref="A9:D9"/>
    <mergeCell ref="A12:D1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K10" sqref="K10"/>
    </sheetView>
  </sheetViews>
  <sheetFormatPr defaultRowHeight="14.4" x14ac:dyDescent="0.3"/>
  <sheetData>
    <row r="1" spans="1:23" ht="15.6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26" t="s">
        <v>170</v>
      </c>
    </row>
    <row r="2" spans="1:23" ht="18" x14ac:dyDescent="0.3">
      <c r="A2" s="174" t="s">
        <v>37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1:23" ht="67.5" customHeight="1" x14ac:dyDescent="0.3">
      <c r="A3" s="178" t="s">
        <v>164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spans="1:23" ht="18" x14ac:dyDescent="0.3">
      <c r="A4" s="87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77" t="s">
        <v>173</v>
      </c>
      <c r="W4" s="177"/>
    </row>
    <row r="5" spans="1:23" ht="15" customHeight="1" x14ac:dyDescent="0.3">
      <c r="A5" s="179" t="s">
        <v>157</v>
      </c>
      <c r="B5" s="179" t="s">
        <v>158</v>
      </c>
      <c r="C5" s="179" t="s">
        <v>38</v>
      </c>
      <c r="D5" s="179" t="s">
        <v>159</v>
      </c>
      <c r="E5" s="179" t="s">
        <v>160</v>
      </c>
      <c r="F5" s="179" t="s">
        <v>168</v>
      </c>
      <c r="G5" s="179" t="s">
        <v>165</v>
      </c>
      <c r="H5" s="179"/>
      <c r="I5" s="179"/>
      <c r="J5" s="179"/>
      <c r="K5" s="179"/>
      <c r="L5" s="179" t="s">
        <v>166</v>
      </c>
      <c r="M5" s="179"/>
      <c r="N5" s="179"/>
      <c r="O5" s="179"/>
      <c r="P5" s="179"/>
      <c r="Q5" s="179" t="s">
        <v>167</v>
      </c>
      <c r="R5" s="179"/>
      <c r="S5" s="179"/>
      <c r="T5" s="179"/>
      <c r="U5" s="179"/>
      <c r="V5" s="179" t="s">
        <v>161</v>
      </c>
      <c r="W5" s="179" t="s">
        <v>162</v>
      </c>
    </row>
    <row r="6" spans="1:23" ht="126" customHeight="1" x14ac:dyDescent="0.3">
      <c r="A6" s="179"/>
      <c r="B6" s="179"/>
      <c r="C6" s="179"/>
      <c r="D6" s="179"/>
      <c r="E6" s="179"/>
      <c r="F6" s="179"/>
      <c r="G6" s="18" t="s">
        <v>4</v>
      </c>
      <c r="H6" s="18" t="s">
        <v>5</v>
      </c>
      <c r="I6" s="18" t="s">
        <v>6</v>
      </c>
      <c r="J6" s="18" t="s">
        <v>88</v>
      </c>
      <c r="K6" s="18" t="s">
        <v>163</v>
      </c>
      <c r="L6" s="18" t="s">
        <v>4</v>
      </c>
      <c r="M6" s="18" t="s">
        <v>5</v>
      </c>
      <c r="N6" s="18" t="s">
        <v>6</v>
      </c>
      <c r="O6" s="18" t="s">
        <v>88</v>
      </c>
      <c r="P6" s="18" t="s">
        <v>163</v>
      </c>
      <c r="Q6" s="18" t="s">
        <v>4</v>
      </c>
      <c r="R6" s="18" t="s">
        <v>5</v>
      </c>
      <c r="S6" s="18" t="s">
        <v>6</v>
      </c>
      <c r="T6" s="18" t="s">
        <v>88</v>
      </c>
      <c r="U6" s="18" t="s">
        <v>163</v>
      </c>
      <c r="V6" s="179"/>
      <c r="W6" s="179"/>
    </row>
    <row r="7" spans="1:23" ht="15.75" thickBot="1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</row>
    <row r="8" spans="1:23" ht="137.25" customHeight="1" thickBot="1" x14ac:dyDescent="0.35">
      <c r="A8" s="18">
        <v>1</v>
      </c>
      <c r="B8" s="88" t="s">
        <v>172</v>
      </c>
      <c r="C8" s="18" t="s">
        <v>100</v>
      </c>
      <c r="D8" s="18" t="s">
        <v>101</v>
      </c>
      <c r="E8" s="18">
        <v>30303.8</v>
      </c>
      <c r="F8" s="89">
        <v>10333.200000000001</v>
      </c>
      <c r="G8" s="89">
        <v>10333.200000000001</v>
      </c>
      <c r="H8" s="89">
        <v>0</v>
      </c>
      <c r="I8" s="89">
        <v>0</v>
      </c>
      <c r="J8" s="89">
        <v>10333.200000000001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18" t="s">
        <v>169</v>
      </c>
      <c r="W8" s="18" t="s">
        <v>171</v>
      </c>
    </row>
  </sheetData>
  <mergeCells count="14">
    <mergeCell ref="V4:W4"/>
    <mergeCell ref="A2:W2"/>
    <mergeCell ref="A3:W3"/>
    <mergeCell ref="A5:A6"/>
    <mergeCell ref="B5:B6"/>
    <mergeCell ref="C5:C6"/>
    <mergeCell ref="D5:D6"/>
    <mergeCell ref="E5:E6"/>
    <mergeCell ref="F5:F6"/>
    <mergeCell ref="G5:K5"/>
    <mergeCell ref="L5:P5"/>
    <mergeCell ref="Q5:U5"/>
    <mergeCell ref="V5:V6"/>
    <mergeCell ref="W5:W6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D7" sqref="D7"/>
    </sheetView>
  </sheetViews>
  <sheetFormatPr defaultRowHeight="14.4" x14ac:dyDescent="0.3"/>
  <cols>
    <col min="2" max="2" width="35" customWidth="1"/>
    <col min="3" max="3" width="12" customWidth="1"/>
    <col min="4" max="4" width="18.44140625" customWidth="1"/>
    <col min="5" max="5" width="13.88671875" customWidth="1"/>
    <col min="6" max="6" width="14.33203125" customWidth="1"/>
  </cols>
  <sheetData>
    <row r="1" spans="1:6" ht="15.6" x14ac:dyDescent="0.3">
      <c r="F1" s="26" t="s">
        <v>36</v>
      </c>
    </row>
    <row r="2" spans="1:6" ht="18.75" x14ac:dyDescent="0.25">
      <c r="A2" s="23"/>
    </row>
    <row r="3" spans="1:6" ht="18" x14ac:dyDescent="0.3">
      <c r="A3" s="174" t="s">
        <v>40</v>
      </c>
      <c r="B3" s="174"/>
      <c r="C3" s="174"/>
      <c r="D3" s="174"/>
      <c r="E3" s="174"/>
      <c r="F3" s="174"/>
    </row>
    <row r="4" spans="1:6" ht="18.75" x14ac:dyDescent="0.25">
      <c r="A4" s="24"/>
    </row>
    <row r="5" spans="1:6" ht="78" x14ac:dyDescent="0.3">
      <c r="A5" s="25" t="s">
        <v>0</v>
      </c>
      <c r="B5" s="25" t="s">
        <v>41</v>
      </c>
      <c r="C5" s="25" t="s">
        <v>38</v>
      </c>
      <c r="D5" s="25" t="s">
        <v>42</v>
      </c>
      <c r="E5" s="25" t="s">
        <v>43</v>
      </c>
      <c r="F5" s="25" t="s">
        <v>44</v>
      </c>
    </row>
    <row r="6" spans="1:6" ht="15.75" thickBot="1" x14ac:dyDescent="0.3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</row>
    <row r="7" spans="1:6" ht="187.8" thickBot="1" x14ac:dyDescent="0.35">
      <c r="A7" s="29">
        <v>1</v>
      </c>
      <c r="B7" s="58" t="s">
        <v>174</v>
      </c>
      <c r="C7" s="63" t="s">
        <v>100</v>
      </c>
      <c r="D7" s="63" t="s">
        <v>101</v>
      </c>
      <c r="E7" s="63" t="s">
        <v>90</v>
      </c>
      <c r="F7" s="63" t="s">
        <v>82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D9" sqref="D9"/>
    </sheetView>
  </sheetViews>
  <sheetFormatPr defaultRowHeight="14.4" x14ac:dyDescent="0.3"/>
  <cols>
    <col min="2" max="2" width="25" customWidth="1"/>
    <col min="3" max="3" width="24.6640625" customWidth="1"/>
    <col min="4" max="4" width="27.109375" customWidth="1"/>
  </cols>
  <sheetData>
    <row r="1" spans="1:4" ht="15.6" x14ac:dyDescent="0.3">
      <c r="D1" s="26" t="s">
        <v>39</v>
      </c>
    </row>
    <row r="2" spans="1:4" ht="18.75" x14ac:dyDescent="0.25">
      <c r="A2" s="23"/>
    </row>
    <row r="3" spans="1:4" ht="18" x14ac:dyDescent="0.3">
      <c r="A3" s="174" t="s">
        <v>37</v>
      </c>
      <c r="B3" s="174"/>
      <c r="C3" s="174"/>
      <c r="D3" s="174"/>
    </row>
    <row r="4" spans="1:4" ht="45" customHeight="1" x14ac:dyDescent="0.3">
      <c r="A4" s="178" t="s">
        <v>46</v>
      </c>
      <c r="B4" s="178"/>
      <c r="C4" s="178"/>
      <c r="D4" s="178"/>
    </row>
    <row r="5" spans="1:4" ht="18" x14ac:dyDescent="0.3">
      <c r="A5" s="174" t="s">
        <v>47</v>
      </c>
      <c r="B5" s="174"/>
      <c r="C5" s="174"/>
      <c r="D5" s="174"/>
    </row>
    <row r="6" spans="1:4" ht="18.75" x14ac:dyDescent="0.25">
      <c r="A6" s="24"/>
    </row>
    <row r="8" spans="1:4" ht="18" x14ac:dyDescent="0.35">
      <c r="A8" s="62" t="s">
        <v>124</v>
      </c>
      <c r="B8" s="62"/>
      <c r="C8" s="62"/>
    </row>
  </sheetData>
  <mergeCells count="3"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6" sqref="H6"/>
    </sheetView>
  </sheetViews>
  <sheetFormatPr defaultRowHeight="14.4" x14ac:dyDescent="0.3"/>
  <cols>
    <col min="2" max="2" width="18.44140625" customWidth="1"/>
    <col min="3" max="3" width="16.33203125" customWidth="1"/>
    <col min="4" max="4" width="14.88671875" customWidth="1"/>
    <col min="5" max="5" width="17.44140625" customWidth="1"/>
    <col min="10" max="10" width="15.5546875" customWidth="1"/>
  </cols>
  <sheetData>
    <row r="1" spans="1:10" ht="15.6" x14ac:dyDescent="0.3">
      <c r="J1" s="26" t="s">
        <v>45</v>
      </c>
    </row>
    <row r="2" spans="1:10" ht="18.75" x14ac:dyDescent="0.25">
      <c r="A2" s="23"/>
    </row>
    <row r="3" spans="1:10" ht="18" x14ac:dyDescent="0.3">
      <c r="A3" s="174" t="s">
        <v>49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36.75" customHeight="1" x14ac:dyDescent="0.3">
      <c r="A4" s="178" t="s">
        <v>50</v>
      </c>
      <c r="B4" s="178"/>
      <c r="C4" s="178"/>
      <c r="D4" s="178"/>
      <c r="E4" s="178"/>
      <c r="F4" s="178"/>
      <c r="G4" s="178"/>
      <c r="H4" s="178"/>
      <c r="I4" s="178"/>
      <c r="J4" s="178"/>
    </row>
    <row r="5" spans="1:10" ht="18.75" x14ac:dyDescent="0.25">
      <c r="A5" s="24"/>
    </row>
    <row r="7" spans="1:10" ht="18" x14ac:dyDescent="0.35">
      <c r="A7" s="62" t="s">
        <v>102</v>
      </c>
      <c r="B7" s="62"/>
      <c r="C7" s="62"/>
      <c r="D7" s="62"/>
    </row>
  </sheetData>
  <mergeCells count="2"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C19" sqref="C19:I19"/>
    </sheetView>
  </sheetViews>
  <sheetFormatPr defaultRowHeight="14.4" x14ac:dyDescent="0.3"/>
  <cols>
    <col min="1" max="1" width="4.109375" customWidth="1"/>
    <col min="2" max="2" width="42.109375" customWidth="1"/>
    <col min="3" max="3" width="17.6640625" customWidth="1"/>
    <col min="8" max="8" width="13.88671875" customWidth="1"/>
    <col min="9" max="9" width="23.44140625" customWidth="1"/>
  </cols>
  <sheetData>
    <row r="1" spans="1:9" ht="15.6" x14ac:dyDescent="0.3">
      <c r="I1" s="26" t="s">
        <v>48</v>
      </c>
    </row>
    <row r="2" spans="1:9" ht="9.75" customHeight="1" x14ac:dyDescent="0.25">
      <c r="A2" s="23"/>
    </row>
    <row r="3" spans="1:9" ht="19.5" customHeight="1" x14ac:dyDescent="0.3">
      <c r="A3" s="178" t="s">
        <v>51</v>
      </c>
      <c r="B3" s="178"/>
      <c r="C3" s="178"/>
      <c r="D3" s="178"/>
      <c r="E3" s="178"/>
      <c r="F3" s="178"/>
      <c r="G3" s="178"/>
      <c r="H3" s="178"/>
      <c r="I3" s="178"/>
    </row>
    <row r="4" spans="1:9" ht="18" x14ac:dyDescent="0.3">
      <c r="A4" s="178" t="s">
        <v>52</v>
      </c>
      <c r="B4" s="178"/>
      <c r="C4" s="178"/>
      <c r="D4" s="178"/>
      <c r="E4" s="178"/>
      <c r="F4" s="178"/>
      <c r="G4" s="178"/>
      <c r="H4" s="178"/>
      <c r="I4" s="178"/>
    </row>
    <row r="5" spans="1:9" ht="4.5" customHeight="1" x14ac:dyDescent="0.25">
      <c r="A5" s="23"/>
    </row>
    <row r="6" spans="1:9" ht="15.6" x14ac:dyDescent="0.3">
      <c r="A6" s="176" t="s">
        <v>0</v>
      </c>
      <c r="B6" s="176" t="s">
        <v>53</v>
      </c>
      <c r="C6" s="176" t="s">
        <v>54</v>
      </c>
      <c r="D6" s="176" t="s">
        <v>55</v>
      </c>
      <c r="E6" s="176"/>
      <c r="F6" s="176"/>
      <c r="G6" s="176"/>
      <c r="H6" s="176"/>
      <c r="I6" s="176" t="s">
        <v>56</v>
      </c>
    </row>
    <row r="7" spans="1:9" ht="89.25" customHeight="1" x14ac:dyDescent="0.3">
      <c r="A7" s="176"/>
      <c r="B7" s="176"/>
      <c r="C7" s="176"/>
      <c r="D7" s="25" t="s">
        <v>116</v>
      </c>
      <c r="E7" s="25" t="s">
        <v>117</v>
      </c>
      <c r="F7" s="25" t="s">
        <v>118</v>
      </c>
      <c r="G7" s="25" t="s">
        <v>119</v>
      </c>
      <c r="H7" s="25" t="s">
        <v>120</v>
      </c>
      <c r="I7" s="176"/>
    </row>
    <row r="8" spans="1:9" ht="15" x14ac:dyDescent="0.25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</row>
    <row r="9" spans="1:9" ht="27.6" x14ac:dyDescent="0.3">
      <c r="A9" s="67" t="s">
        <v>89</v>
      </c>
      <c r="B9" s="68" t="s">
        <v>78</v>
      </c>
      <c r="C9" s="69">
        <v>114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114</v>
      </c>
    </row>
    <row r="10" spans="1:9" ht="66.75" customHeight="1" x14ac:dyDescent="0.3">
      <c r="A10" s="70" t="s">
        <v>93</v>
      </c>
      <c r="B10" s="68" t="s">
        <v>79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ht="52.5" customHeight="1" x14ac:dyDescent="0.3">
      <c r="A11" s="70" t="s">
        <v>99</v>
      </c>
      <c r="B11" s="68" t="s">
        <v>80</v>
      </c>
      <c r="C11" s="71">
        <v>4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4</v>
      </c>
    </row>
    <row r="12" spans="1:9" ht="63.75" customHeight="1" x14ac:dyDescent="0.3">
      <c r="A12" s="72" t="s">
        <v>108</v>
      </c>
      <c r="B12" s="68" t="s">
        <v>81</v>
      </c>
      <c r="C12" s="71">
        <v>52</v>
      </c>
      <c r="D12" s="71">
        <v>49</v>
      </c>
      <c r="E12" s="71">
        <v>25</v>
      </c>
      <c r="F12" s="71">
        <v>25</v>
      </c>
      <c r="G12" s="71">
        <v>25</v>
      </c>
      <c r="H12" s="71">
        <v>25</v>
      </c>
      <c r="I12" s="71">
        <v>25</v>
      </c>
    </row>
    <row r="13" spans="1:9" ht="60.75" customHeight="1" x14ac:dyDescent="0.3">
      <c r="A13" s="73" t="s">
        <v>109</v>
      </c>
      <c r="B13" s="68" t="s">
        <v>82</v>
      </c>
      <c r="C13" s="71">
        <v>149</v>
      </c>
      <c r="D13" s="71">
        <v>1</v>
      </c>
      <c r="E13" s="71">
        <v>0</v>
      </c>
      <c r="F13" s="71">
        <v>0</v>
      </c>
      <c r="G13" s="71">
        <v>0</v>
      </c>
      <c r="H13" s="71">
        <v>0</v>
      </c>
      <c r="I13" s="71">
        <v>150</v>
      </c>
    </row>
    <row r="14" spans="1:9" ht="167.25" customHeight="1" x14ac:dyDescent="0.3">
      <c r="A14" s="73" t="s">
        <v>110</v>
      </c>
      <c r="B14" s="68" t="s">
        <v>83</v>
      </c>
      <c r="C14" s="75">
        <v>3933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</row>
    <row r="15" spans="1:9" ht="190.5" customHeight="1" x14ac:dyDescent="0.3">
      <c r="A15" s="73" t="s">
        <v>111</v>
      </c>
      <c r="B15" s="68" t="s">
        <v>84</v>
      </c>
      <c r="C15" s="75">
        <v>29623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</row>
    <row r="16" spans="1:9" ht="27.6" x14ac:dyDescent="0.3">
      <c r="A16" s="73" t="s">
        <v>112</v>
      </c>
      <c r="B16" s="68" t="s">
        <v>85</v>
      </c>
      <c r="C16" s="75">
        <v>16.2</v>
      </c>
      <c r="D16" s="75">
        <v>15</v>
      </c>
      <c r="E16" s="75">
        <v>15</v>
      </c>
      <c r="F16" s="75">
        <v>15</v>
      </c>
      <c r="G16" s="75">
        <v>15</v>
      </c>
      <c r="H16" s="75">
        <v>0</v>
      </c>
      <c r="I16" s="75">
        <v>76.2</v>
      </c>
    </row>
    <row r="17" spans="1:9" ht="66" customHeight="1" x14ac:dyDescent="0.3">
      <c r="A17" s="73" t="s">
        <v>113</v>
      </c>
      <c r="B17" s="74" t="s">
        <v>86</v>
      </c>
      <c r="C17" s="71">
        <v>1.2</v>
      </c>
      <c r="D17" s="71">
        <v>6.7</v>
      </c>
      <c r="E17" s="71">
        <v>6.7</v>
      </c>
      <c r="F17" s="71">
        <v>6.7</v>
      </c>
      <c r="G17" s="71">
        <v>6.7</v>
      </c>
      <c r="H17" s="75">
        <v>0</v>
      </c>
      <c r="I17" s="75">
        <v>28</v>
      </c>
    </row>
    <row r="18" spans="1:9" ht="68.25" customHeight="1" x14ac:dyDescent="0.3">
      <c r="A18" s="73" t="s">
        <v>114</v>
      </c>
      <c r="B18" s="74" t="s">
        <v>87</v>
      </c>
      <c r="C18" s="75">
        <v>7.4</v>
      </c>
      <c r="D18" s="75">
        <v>7</v>
      </c>
      <c r="E18" s="75">
        <v>7</v>
      </c>
      <c r="F18" s="75">
        <v>7</v>
      </c>
      <c r="G18" s="75">
        <v>7</v>
      </c>
      <c r="H18" s="75">
        <v>7</v>
      </c>
      <c r="I18" s="75">
        <v>7</v>
      </c>
    </row>
    <row r="19" spans="1:9" ht="82.5" customHeight="1" x14ac:dyDescent="0.3">
      <c r="A19" s="73" t="s">
        <v>115</v>
      </c>
      <c r="B19" s="68" t="s">
        <v>125</v>
      </c>
      <c r="C19" s="71">
        <v>0.5</v>
      </c>
      <c r="D19" s="71">
        <v>2.7</v>
      </c>
      <c r="E19" s="71">
        <v>2.7</v>
      </c>
      <c r="F19" s="71">
        <v>2.7</v>
      </c>
      <c r="G19" s="71">
        <v>2.7</v>
      </c>
      <c r="H19" s="71">
        <v>2.7</v>
      </c>
      <c r="I19" s="71">
        <v>2.7</v>
      </c>
    </row>
  </sheetData>
  <mergeCells count="7">
    <mergeCell ref="B6:B7"/>
    <mergeCell ref="C6:C7"/>
    <mergeCell ref="D6:H6"/>
    <mergeCell ref="I6:I7"/>
    <mergeCell ref="A3:I3"/>
    <mergeCell ref="A4:I4"/>
    <mergeCell ref="A6:A7"/>
  </mergeCells>
  <pageMargins left="0.70866141732283472" right="0.70866141732283472" top="0.74803149606299213" bottom="0.74803149606299213" header="0.31496062992125984" footer="0.31496062992125984"/>
  <pageSetup paperSize="9" scale="94" fitToHeight="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3" sqref="D3"/>
    </sheetView>
  </sheetViews>
  <sheetFormatPr defaultRowHeight="14.4" x14ac:dyDescent="0.3"/>
  <cols>
    <col min="2" max="2" width="34.33203125" customWidth="1"/>
    <col min="3" max="3" width="24.5546875" customWidth="1"/>
    <col min="4" max="4" width="16.44140625" customWidth="1"/>
    <col min="5" max="5" width="13.5546875" customWidth="1"/>
    <col min="6" max="6" width="13" customWidth="1"/>
    <col min="7" max="7" width="13.6640625" customWidth="1"/>
  </cols>
  <sheetData>
    <row r="1" spans="1:7" ht="15.6" x14ac:dyDescent="0.3">
      <c r="G1" s="28" t="s">
        <v>66</v>
      </c>
    </row>
    <row r="2" spans="1:7" ht="15.6" x14ac:dyDescent="0.3">
      <c r="G2" s="28" t="s">
        <v>58</v>
      </c>
    </row>
    <row r="3" spans="1:7" x14ac:dyDescent="0.3">
      <c r="G3" s="3" t="s">
        <v>177</v>
      </c>
    </row>
    <row r="4" spans="1:7" s="14" customFormat="1" ht="15" x14ac:dyDescent="0.25">
      <c r="G4" s="3"/>
    </row>
    <row r="5" spans="1:7" ht="71.25" customHeight="1" x14ac:dyDescent="0.3">
      <c r="A5" s="180" t="s">
        <v>59</v>
      </c>
      <c r="B5" s="180"/>
      <c r="C5" s="180"/>
      <c r="D5" s="180"/>
      <c r="E5" s="180"/>
      <c r="F5" s="180"/>
      <c r="G5" s="180"/>
    </row>
    <row r="6" spans="1:7" ht="15" x14ac:dyDescent="0.25">
      <c r="A6" s="32"/>
    </row>
    <row r="7" spans="1:7" ht="62.4" x14ac:dyDescent="0.3">
      <c r="A7" s="34" t="s">
        <v>0</v>
      </c>
      <c r="B7" s="34" t="s">
        <v>60</v>
      </c>
      <c r="C7" s="34" t="s">
        <v>61</v>
      </c>
      <c r="D7" s="34" t="s">
        <v>62</v>
      </c>
      <c r="E7" s="34" t="s">
        <v>63</v>
      </c>
      <c r="F7" s="34" t="s">
        <v>64</v>
      </c>
      <c r="G7" s="34" t="s">
        <v>65</v>
      </c>
    </row>
    <row r="8" spans="1:7" ht="15" x14ac:dyDescent="0.25">
      <c r="A8" s="33">
        <v>1</v>
      </c>
      <c r="B8" s="33">
        <v>2</v>
      </c>
      <c r="C8" s="33">
        <v>3</v>
      </c>
      <c r="D8" s="33">
        <v>4</v>
      </c>
      <c r="E8" s="33">
        <v>6</v>
      </c>
      <c r="F8" s="33">
        <v>7</v>
      </c>
      <c r="G8" s="33">
        <v>8</v>
      </c>
    </row>
    <row r="9" spans="1:7" ht="171.6" x14ac:dyDescent="0.3">
      <c r="A9" s="34" t="s">
        <v>89</v>
      </c>
      <c r="B9" s="64" t="s">
        <v>103</v>
      </c>
      <c r="C9" s="60" t="s">
        <v>106</v>
      </c>
      <c r="D9" s="34" t="s">
        <v>107</v>
      </c>
      <c r="E9" s="60" t="s">
        <v>76</v>
      </c>
      <c r="F9" s="65" t="s">
        <v>104</v>
      </c>
      <c r="G9" s="65" t="s">
        <v>105</v>
      </c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Паспорт МП Прил 1</vt:lpstr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Таблица 7</vt:lpstr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Винокурова Марина Владимир</dc:creator>
  <cp:lastModifiedBy>пользователь</cp:lastModifiedBy>
  <cp:lastPrinted>2021-12-21T07:56:57Z</cp:lastPrinted>
  <dcterms:created xsi:type="dcterms:W3CDTF">2021-09-27T09:26:25Z</dcterms:created>
  <dcterms:modified xsi:type="dcterms:W3CDTF">2021-12-21T07:57:26Z</dcterms:modified>
</cp:coreProperties>
</file>