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05" windowWidth="18135" windowHeight="10740"/>
  </bookViews>
  <sheets>
    <sheet name="Роспись_6" sheetId="1" r:id="rId1"/>
  </sheets>
  <calcPr calcId="144525" iterate="1"/>
</workbook>
</file>

<file path=xl/calcChain.xml><?xml version="1.0" encoding="utf-8"?>
<calcChain xmlns="http://schemas.openxmlformats.org/spreadsheetml/2006/main">
  <c r="S15" i="1" l="1"/>
  <c r="T15" i="1" s="1"/>
  <c r="S16" i="1"/>
  <c r="S17" i="1"/>
  <c r="T17" i="1" s="1"/>
  <c r="S18" i="1"/>
  <c r="T18" i="1" s="1"/>
  <c r="S19" i="1"/>
  <c r="T19" i="1" s="1"/>
  <c r="S20" i="1"/>
  <c r="T20" i="1" s="1"/>
  <c r="S21" i="1"/>
  <c r="T21" i="1" s="1"/>
  <c r="S22" i="1"/>
  <c r="T22" i="1" s="1"/>
  <c r="S23" i="1"/>
  <c r="T23" i="1" s="1"/>
  <c r="S24" i="1"/>
  <c r="T24" i="1" s="1"/>
  <c r="S25" i="1"/>
  <c r="T25" i="1" s="1"/>
  <c r="S26" i="1"/>
  <c r="T26" i="1" s="1"/>
  <c r="S27" i="1"/>
  <c r="T27" i="1" s="1"/>
  <c r="S28" i="1"/>
  <c r="T28" i="1" s="1"/>
  <c r="S29" i="1"/>
  <c r="T29" i="1" s="1"/>
  <c r="S30" i="1"/>
  <c r="T30" i="1" s="1"/>
  <c r="S31" i="1"/>
  <c r="T31" i="1" s="1"/>
  <c r="S32" i="1"/>
  <c r="T32" i="1" s="1"/>
  <c r="S33" i="1"/>
  <c r="T33" i="1" s="1"/>
  <c r="S34" i="1"/>
  <c r="T34" i="1" s="1"/>
  <c r="S35" i="1"/>
  <c r="T35" i="1" s="1"/>
  <c r="S36" i="1"/>
  <c r="T36" i="1" s="1"/>
  <c r="S37" i="1"/>
  <c r="T37" i="1" s="1"/>
  <c r="S38" i="1"/>
  <c r="T38" i="1" s="1"/>
  <c r="S39" i="1"/>
  <c r="T39" i="1" s="1"/>
  <c r="S40" i="1"/>
  <c r="T40" i="1" s="1"/>
  <c r="S41" i="1"/>
  <c r="T41" i="1" s="1"/>
  <c r="S14" i="1"/>
  <c r="T14" i="1" s="1"/>
  <c r="D42" i="1"/>
  <c r="E42" i="1"/>
  <c r="F42" i="1"/>
  <c r="G42" i="1"/>
  <c r="H42" i="1"/>
  <c r="I42" i="1"/>
  <c r="J42" i="1"/>
  <c r="K42" i="1"/>
  <c r="L42" i="1"/>
  <c r="M42" i="1"/>
  <c r="N42" i="1"/>
  <c r="O42" i="1"/>
  <c r="P42" i="1"/>
  <c r="Q42" i="1"/>
  <c r="R42" i="1"/>
  <c r="C42" i="1"/>
  <c r="S42" i="1" l="1"/>
  <c r="T16" i="1"/>
  <c r="T42" i="1" s="1"/>
</calcChain>
</file>

<file path=xl/sharedStrings.xml><?xml version="1.0" encoding="utf-8"?>
<sst xmlns="http://schemas.openxmlformats.org/spreadsheetml/2006/main" count="61" uniqueCount="46">
  <si>
    <t xml:space="preserve"> </t>
  </si>
  <si>
    <t>Всего</t>
  </si>
  <si>
    <t>Реализация инициативных проектов, отобранных по результатам конкурса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</si>
  <si>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(ОБ)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</si>
  <si>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 (ОБ)</t>
  </si>
  <si>
    <t>Возмещение расходов организации за доставку населению сжиженного газа для бытовых нужд</t>
  </si>
  <si>
    <t>Реконструкция, расширение, модернизация, строительство коммунальных объектов</t>
  </si>
  <si>
    <t>Строительство и реконструкция общеобразовательных организаций</t>
  </si>
  <si>
    <t>Софинансирование расходов муниципальных образований по развитию сети спортивных объектов шаговой доступности</t>
  </si>
  <si>
    <t>Благоустройство территорий муниципальных образований (городская среда)</t>
  </si>
  <si>
    <t>Реализация программ формирования современной городской среды(ОБ)</t>
  </si>
  <si>
    <t>Государственная поддержка отрасли культуры (ОБ)</t>
  </si>
  <si>
    <t>Развитие сферы культуры в муниципальных образованиях Ханты-Мансийского автономного округа-Югры  (Основное мероприятие "Библиотечное дело")</t>
  </si>
  <si>
    <t>Софинансирование расходов муниципальных образований по обеспечению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</t>
  </si>
  <si>
    <t>Поддержка малого и среднего предпринимательства</t>
  </si>
  <si>
    <t>Реализация полномочий в области градостроительной деятельности, строительства и жилищных отношений</t>
  </si>
  <si>
    <t>Создание условий для деятельности народных дружин</t>
  </si>
  <si>
    <t>Реализация полномочий в сфере жилищно-коммунального комплекса</t>
  </si>
  <si>
    <t>Возмещение недополученных доходов организациям, осуществляющим реализацию электрической энергии предприятиям жилищно-коммунального и агропромышленного комплексов, субъектам малого и среднего предпринимательства, организациям бюджетной сферы</t>
  </si>
  <si>
    <t>Дотация муниципальным районам на выравнивание бюджетной обеспеченности поселений, входящих в состав муниципальных районов</t>
  </si>
  <si>
    <t>Обеспечение устойчивого сокращения непригодного для проживания жилищного фонда за счет средств бюджета Ханты-Мансийского автономного округа – Югры</t>
  </si>
  <si>
    <t>Реализация мероприятий по обеспечению жильем молодых семей (ОБ)</t>
  </si>
  <si>
    <t>Строительство и реконструкция дошкольных образовательных, общеобразовательных организаций, организаций для отдыха и оздоровления детей, организаций, реализующих образовательно-молодежные проекты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</si>
  <si>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 - в лагерях труда и отдыха с дневным пребыванием детей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</si>
  <si>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(ФБ)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</si>
  <si>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 (ФБ)</t>
  </si>
  <si>
    <t>Реализация программ формирования современной городской среды(ФБ)</t>
  </si>
  <si>
    <t>Государственная поддержка отрасли культуры (ФБ)</t>
  </si>
  <si>
    <t>Реализация мероприятий по обеспечению жильем молодых семей (ФБ)</t>
  </si>
  <si>
    <t>Уточненный план</t>
  </si>
  <si>
    <t>Уточнение</t>
  </si>
  <si>
    <t>Утвержденный план</t>
  </si>
  <si>
    <t>Код главы</t>
  </si>
  <si>
    <t>Мероприятие</t>
  </si>
  <si>
    <t>Комитет спорта и молодежной политики</t>
  </si>
  <si>
    <t>Комитет культуры администрации Березовского района</t>
  </si>
  <si>
    <t>Комитет образования администрации Березовского района</t>
  </si>
  <si>
    <t>Комитет по финансам администрации Березовского района</t>
  </si>
  <si>
    <t>Администрация Березовского района</t>
  </si>
  <si>
    <t>ИТОГО</t>
  </si>
  <si>
    <t>тыс. руб.</t>
  </si>
  <si>
    <t>Распределение субсидий между главными распорядителями бюджетных средств на 2021 год</t>
  </si>
  <si>
    <t xml:space="preserve">к решению Думы Березовского района </t>
  </si>
  <si>
    <t>Субсидия на обеспечение устойчивого сокращения непригодного для проживания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</si>
  <si>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Приложение 13</t>
  </si>
  <si>
    <t>от  28  июня 2021 года № 728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</si>
</sst>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#,##0.0;[Red]\-#,##0.0;0.0"/>
    <numFmt numFmtId="166" formatCode="000"/>
    <numFmt numFmtId="167" formatCode="00\.00\.00"/>
  </numFmts>
  <fonts count="5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0" fontId="1" fillId="0" borderId="0"/>
    <xf numFmtId="0" fontId="2" fillId="0" borderId="0"/>
  </cellStyleXfs>
  <cellXfs count="43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3" fillId="0" borderId="11" xfId="0" applyNumberFormat="1" applyFont="1" applyFill="1" applyBorder="1" applyAlignment="1" applyProtection="1">
      <protection hidden="1"/>
    </xf>
    <xf numFmtId="0" fontId="3" fillId="0" borderId="0" xfId="0" applyFont="1" applyAlignment="1" applyProtection="1">
      <alignment wrapText="1"/>
      <protection hidden="1"/>
    </xf>
    <xf numFmtId="0" fontId="3" fillId="0" borderId="17" xfId="0" applyNumberFormat="1" applyFont="1" applyFill="1" applyBorder="1" applyAlignment="1" applyProtection="1">
      <alignment wrapText="1"/>
      <protection hidden="1"/>
    </xf>
    <xf numFmtId="0" fontId="3" fillId="0" borderId="0" xfId="0" applyFont="1" applyAlignment="1">
      <alignment wrapText="1"/>
    </xf>
    <xf numFmtId="0" fontId="3" fillId="0" borderId="0" xfId="0" applyNumberFormat="1" applyFont="1" applyFill="1" applyAlignment="1" applyProtection="1">
      <alignment horizontal="left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4" fontId="4" fillId="0" borderId="0" xfId="0" applyNumberFormat="1" applyFont="1" applyFill="1" applyAlignment="1" applyProtection="1">
      <protection hidden="1"/>
    </xf>
    <xf numFmtId="0" fontId="4" fillId="0" borderId="0" xfId="0" applyFont="1"/>
    <xf numFmtId="0" fontId="3" fillId="0" borderId="0" xfId="0" applyFont="1" applyAlignment="1" applyProtection="1">
      <alignment horizontal="right"/>
      <protection hidden="1"/>
    </xf>
    <xf numFmtId="0" fontId="4" fillId="0" borderId="12" xfId="0" applyNumberFormat="1" applyFont="1" applyFill="1" applyBorder="1" applyAlignment="1" applyProtection="1">
      <alignment horizontal="center" wrapText="1"/>
      <protection hidden="1"/>
    </xf>
    <xf numFmtId="0" fontId="3" fillId="0" borderId="0" xfId="1" applyFont="1" applyAlignment="1" applyProtection="1">
      <protection hidden="1"/>
    </xf>
    <xf numFmtId="165" fontId="4" fillId="0" borderId="22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Font="1"/>
    <xf numFmtId="0" fontId="4" fillId="0" borderId="20" xfId="0" applyNumberFormat="1" applyFont="1" applyFill="1" applyBorder="1" applyAlignment="1" applyProtection="1">
      <alignment horizontal="center" wrapText="1"/>
      <protection hidden="1"/>
    </xf>
    <xf numFmtId="167" fontId="4" fillId="0" borderId="9" xfId="0" applyNumberFormat="1" applyFont="1" applyFill="1" applyBorder="1" applyAlignment="1" applyProtection="1">
      <alignment horizontal="left" vertical="top" wrapText="1"/>
      <protection hidden="1"/>
    </xf>
    <xf numFmtId="167" fontId="4" fillId="0" borderId="6" xfId="0" applyNumberFormat="1" applyFont="1" applyFill="1" applyBorder="1" applyAlignment="1" applyProtection="1">
      <alignment horizontal="left" vertical="top" wrapText="1"/>
      <protection hidden="1"/>
    </xf>
    <xf numFmtId="167" fontId="4" fillId="0" borderId="3" xfId="0" applyNumberFormat="1" applyFont="1" applyFill="1" applyBorder="1" applyAlignment="1" applyProtection="1">
      <alignment horizontal="left" vertical="top" wrapText="1"/>
      <protection hidden="1"/>
    </xf>
    <xf numFmtId="165" fontId="3" fillId="0" borderId="8" xfId="0" applyNumberFormat="1" applyFont="1" applyFill="1" applyBorder="1" applyAlignment="1" applyProtection="1">
      <alignment horizontal="center" vertical="center"/>
      <protection hidden="1"/>
    </xf>
    <xf numFmtId="165" fontId="3" fillId="0" borderId="5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Font="1" applyBorder="1" applyProtection="1">
      <protection hidden="1"/>
    </xf>
    <xf numFmtId="164" fontId="4" fillId="0" borderId="21" xfId="0" applyNumberFormat="1" applyFont="1" applyFill="1" applyBorder="1" applyAlignment="1" applyProtection="1">
      <alignment horizontal="left"/>
      <protection hidden="1"/>
    </xf>
    <xf numFmtId="165" fontId="3" fillId="0" borderId="7" xfId="0" applyNumberFormat="1" applyFont="1" applyFill="1" applyBorder="1" applyAlignment="1" applyProtection="1">
      <alignment horizontal="center" vertical="center"/>
      <protection hidden="1"/>
    </xf>
    <xf numFmtId="165" fontId="3" fillId="0" borderId="4" xfId="0" applyNumberFormat="1" applyFont="1" applyFill="1" applyBorder="1" applyAlignment="1" applyProtection="1">
      <alignment horizontal="center" vertical="center"/>
      <protection hidden="1"/>
    </xf>
    <xf numFmtId="165" fontId="3" fillId="0" borderId="2" xfId="0" applyNumberFormat="1" applyFont="1" applyFill="1" applyBorder="1" applyAlignment="1" applyProtection="1">
      <alignment horizontal="center" vertical="center"/>
      <protection hidden="1"/>
    </xf>
    <xf numFmtId="165" fontId="3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0" fontId="4" fillId="0" borderId="12" xfId="0" applyNumberFormat="1" applyFont="1" applyFill="1" applyBorder="1" applyAlignment="1" applyProtection="1">
      <alignment horizontal="center"/>
      <protection hidden="1"/>
    </xf>
    <xf numFmtId="166" fontId="4" fillId="0" borderId="10" xfId="0" applyNumberFormat="1" applyFont="1" applyFill="1" applyBorder="1" applyAlignment="1" applyProtection="1">
      <alignment horizontal="center" wrapText="1"/>
      <protection hidden="1"/>
    </xf>
    <xf numFmtId="0" fontId="3" fillId="0" borderId="13" xfId="0" applyFont="1" applyBorder="1" applyAlignment="1">
      <alignment wrapText="1"/>
    </xf>
    <xf numFmtId="0" fontId="3" fillId="0" borderId="14" xfId="0" applyFont="1" applyBorder="1" applyAlignment="1">
      <alignment wrapText="1"/>
    </xf>
    <xf numFmtId="166" fontId="4" fillId="0" borderId="13" xfId="0" applyNumberFormat="1" applyFont="1" applyFill="1" applyBorder="1" applyAlignment="1" applyProtection="1">
      <alignment horizontal="center" wrapText="1"/>
      <protection hidden="1"/>
    </xf>
    <xf numFmtId="166" fontId="4" fillId="0" borderId="14" xfId="0" applyNumberFormat="1" applyFont="1" applyFill="1" applyBorder="1" applyAlignment="1" applyProtection="1">
      <alignment horizontal="center" wrapText="1"/>
      <protection hidden="1"/>
    </xf>
    <xf numFmtId="0" fontId="3" fillId="0" borderId="11" xfId="0" applyFont="1" applyBorder="1" applyAlignment="1" applyProtection="1">
      <alignment horizontal="center" vertical="center"/>
      <protection hidden="1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0" borderId="0" xfId="0" applyFont="1" applyAlignment="1" applyProtection="1">
      <alignment horizontal="center" vertical="center" wrapText="1"/>
      <protection hidden="1"/>
    </xf>
    <xf numFmtId="0" fontId="3" fillId="0" borderId="0" xfId="1" applyFont="1" applyAlignment="1" applyProtection="1">
      <alignment horizontal="right"/>
      <protection hidden="1"/>
    </xf>
  </cellXfs>
  <cellStyles count="5">
    <cellStyle name="Обычный" xfId="0" builtinId="0"/>
    <cellStyle name="Обычный 2 2" xfId="1"/>
    <cellStyle name="Обычный 2 3" xfId="4"/>
    <cellStyle name="Обычный 3" xfId="2"/>
    <cellStyle name="Обычный 5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5"/>
  <sheetViews>
    <sheetView showGridLines="0" tabSelected="1" view="pageBreakPreview" zoomScale="80" zoomScaleNormal="100" zoomScaleSheetLayoutView="80" workbookViewId="0">
      <selection activeCell="B7" sqref="B7:T9"/>
    </sheetView>
  </sheetViews>
  <sheetFormatPr defaultRowHeight="11.25" x14ac:dyDescent="0.2"/>
  <cols>
    <col min="1" max="1" width="1.140625" style="2" customWidth="1"/>
    <col min="2" max="2" width="35.7109375" style="2" customWidth="1"/>
    <col min="3" max="20" width="9.85546875" style="2" customWidth="1"/>
    <col min="21" max="249" width="9.140625" style="2" customWidth="1"/>
    <col min="250" max="16384" width="9.140625" style="2"/>
  </cols>
  <sheetData>
    <row r="1" spans="1:21" ht="0.7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1" ht="16.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1" ht="16.5" customHeight="1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3"/>
      <c r="R3" s="42" t="s">
        <v>44</v>
      </c>
      <c r="S3" s="42"/>
      <c r="T3" s="42"/>
    </row>
    <row r="4" spans="1:21" ht="16.5" customHeight="1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42" t="s">
        <v>42</v>
      </c>
      <c r="R4" s="42"/>
      <c r="S4" s="42"/>
      <c r="T4" s="42"/>
    </row>
    <row r="5" spans="1:21" ht="16.5" customHeight="1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42" t="s">
        <v>45</v>
      </c>
      <c r="R5" s="42"/>
      <c r="S5" s="42"/>
      <c r="T5" s="42"/>
    </row>
    <row r="6" spans="1:21" ht="16.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1:21" ht="12.75" customHeight="1" x14ac:dyDescent="0.2">
      <c r="A7" s="1"/>
      <c r="B7" s="41" t="s">
        <v>41</v>
      </c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</row>
    <row r="8" spans="1:21" ht="12.75" customHeight="1" x14ac:dyDescent="0.2">
      <c r="A8" s="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</row>
    <row r="9" spans="1:21" ht="3" customHeight="1" x14ac:dyDescent="0.2">
      <c r="A9" s="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</row>
    <row r="10" spans="1:21" ht="12.75" customHeight="1" thickBot="1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1" t="s">
        <v>40</v>
      </c>
    </row>
    <row r="11" spans="1:21" ht="12.75" customHeight="1" thickBot="1" x14ac:dyDescent="0.25">
      <c r="A11" s="1"/>
      <c r="B11" s="3"/>
      <c r="C11" s="29" t="s">
        <v>32</v>
      </c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35" t="s">
        <v>39</v>
      </c>
      <c r="S11" s="36"/>
      <c r="T11" s="37"/>
    </row>
    <row r="12" spans="1:21" s="6" customFormat="1" ht="35.25" customHeight="1" thickBot="1" x14ac:dyDescent="0.25">
      <c r="A12" s="4"/>
      <c r="B12" s="5"/>
      <c r="C12" s="30" t="s">
        <v>38</v>
      </c>
      <c r="D12" s="31"/>
      <c r="E12" s="32"/>
      <c r="F12" s="30" t="s">
        <v>37</v>
      </c>
      <c r="G12" s="31"/>
      <c r="H12" s="32"/>
      <c r="I12" s="30" t="s">
        <v>36</v>
      </c>
      <c r="J12" s="31"/>
      <c r="K12" s="32"/>
      <c r="L12" s="30" t="s">
        <v>35</v>
      </c>
      <c r="M12" s="31"/>
      <c r="N12" s="32"/>
      <c r="O12" s="30" t="s">
        <v>34</v>
      </c>
      <c r="P12" s="33"/>
      <c r="Q12" s="34"/>
      <c r="R12" s="38"/>
      <c r="S12" s="39"/>
      <c r="T12" s="40"/>
    </row>
    <row r="13" spans="1:21" ht="22.5" customHeight="1" thickBot="1" x14ac:dyDescent="0.25">
      <c r="A13" s="1"/>
      <c r="B13" s="12" t="s">
        <v>33</v>
      </c>
      <c r="C13" s="16" t="s">
        <v>31</v>
      </c>
      <c r="D13" s="16" t="s">
        <v>30</v>
      </c>
      <c r="E13" s="16" t="s">
        <v>29</v>
      </c>
      <c r="F13" s="16" t="s">
        <v>31</v>
      </c>
      <c r="G13" s="16" t="s">
        <v>30</v>
      </c>
      <c r="H13" s="16" t="s">
        <v>29</v>
      </c>
      <c r="I13" s="16" t="s">
        <v>31</v>
      </c>
      <c r="J13" s="16" t="s">
        <v>30</v>
      </c>
      <c r="K13" s="16" t="s">
        <v>29</v>
      </c>
      <c r="L13" s="16" t="s">
        <v>31</v>
      </c>
      <c r="M13" s="16" t="s">
        <v>30</v>
      </c>
      <c r="N13" s="16" t="s">
        <v>29</v>
      </c>
      <c r="O13" s="16" t="s">
        <v>31</v>
      </c>
      <c r="P13" s="16" t="s">
        <v>30</v>
      </c>
      <c r="Q13" s="16" t="s">
        <v>29</v>
      </c>
      <c r="R13" s="12" t="s">
        <v>31</v>
      </c>
      <c r="S13" s="12" t="s">
        <v>30</v>
      </c>
      <c r="T13" s="12" t="s">
        <v>29</v>
      </c>
    </row>
    <row r="14" spans="1:21" ht="27.75" customHeight="1" x14ac:dyDescent="0.2">
      <c r="A14" s="22"/>
      <c r="B14" s="17" t="s">
        <v>28</v>
      </c>
      <c r="C14" s="20">
        <v>50.6</v>
      </c>
      <c r="D14" s="20">
        <v>0</v>
      </c>
      <c r="E14" s="20">
        <v>50.6</v>
      </c>
      <c r="F14" s="20">
        <v>0</v>
      </c>
      <c r="G14" s="20">
        <v>0</v>
      </c>
      <c r="H14" s="20">
        <v>0</v>
      </c>
      <c r="I14" s="20">
        <v>0</v>
      </c>
      <c r="J14" s="20">
        <v>0</v>
      </c>
      <c r="K14" s="20">
        <v>0</v>
      </c>
      <c r="L14" s="20">
        <v>0</v>
      </c>
      <c r="M14" s="20">
        <v>0</v>
      </c>
      <c r="N14" s="20">
        <v>0</v>
      </c>
      <c r="O14" s="20">
        <v>0</v>
      </c>
      <c r="P14" s="20">
        <v>0</v>
      </c>
      <c r="Q14" s="20">
        <v>0</v>
      </c>
      <c r="R14" s="20">
        <v>50.6</v>
      </c>
      <c r="S14" s="20">
        <f>D14+G14+J14+M14+P14</f>
        <v>0</v>
      </c>
      <c r="T14" s="24">
        <f>R14+S14</f>
        <v>50.6</v>
      </c>
    </row>
    <row r="15" spans="1:21" ht="22.5" x14ac:dyDescent="0.2">
      <c r="A15" s="22"/>
      <c r="B15" s="18" t="s">
        <v>27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2227.6999999999998</v>
      </c>
      <c r="M15" s="21">
        <v>0</v>
      </c>
      <c r="N15" s="21">
        <v>2227.6999999999998</v>
      </c>
      <c r="O15" s="21">
        <v>0</v>
      </c>
      <c r="P15" s="21">
        <v>0</v>
      </c>
      <c r="Q15" s="21">
        <v>0</v>
      </c>
      <c r="R15" s="21">
        <v>2227.6999999999998</v>
      </c>
      <c r="S15" s="21">
        <f t="shared" ref="S15:S41" si="0">D15+G15+J15+M15+P15</f>
        <v>0</v>
      </c>
      <c r="T15" s="25">
        <f t="shared" ref="T15:T41" si="1">R15+S15</f>
        <v>2227.6999999999998</v>
      </c>
      <c r="U15" s="15"/>
    </row>
    <row r="16" spans="1:21" ht="22.5" x14ac:dyDescent="0.2">
      <c r="A16" s="22"/>
      <c r="B16" s="18" t="s">
        <v>26</v>
      </c>
      <c r="C16" s="21">
        <v>0</v>
      </c>
      <c r="D16" s="21">
        <v>0</v>
      </c>
      <c r="E16" s="21">
        <v>0</v>
      </c>
      <c r="F16" s="21">
        <v>6572.6</v>
      </c>
      <c r="G16" s="21">
        <v>0</v>
      </c>
      <c r="H16" s="21">
        <v>6572.6</v>
      </c>
      <c r="I16" s="21">
        <v>0</v>
      </c>
      <c r="J16" s="21">
        <v>0</v>
      </c>
      <c r="K16" s="21">
        <v>0</v>
      </c>
      <c r="L16" s="21">
        <v>0</v>
      </c>
      <c r="M16" s="21">
        <v>0</v>
      </c>
      <c r="N16" s="21">
        <v>0</v>
      </c>
      <c r="O16" s="21">
        <v>0</v>
      </c>
      <c r="P16" s="21">
        <v>0</v>
      </c>
      <c r="Q16" s="21">
        <v>0</v>
      </c>
      <c r="R16" s="21">
        <v>6572.6</v>
      </c>
      <c r="S16" s="21">
        <f t="shared" si="0"/>
        <v>0</v>
      </c>
      <c r="T16" s="25">
        <f t="shared" si="1"/>
        <v>6572.6</v>
      </c>
      <c r="U16" s="15"/>
    </row>
    <row r="17" spans="1:21" ht="56.25" x14ac:dyDescent="0.2">
      <c r="A17" s="22"/>
      <c r="B17" s="18" t="s">
        <v>25</v>
      </c>
      <c r="C17" s="21">
        <v>0</v>
      </c>
      <c r="D17" s="21">
        <v>0</v>
      </c>
      <c r="E17" s="21">
        <v>0</v>
      </c>
      <c r="F17" s="21">
        <v>0</v>
      </c>
      <c r="G17" s="21">
        <v>0</v>
      </c>
      <c r="H17" s="21">
        <v>0</v>
      </c>
      <c r="I17" s="21">
        <v>1978.7</v>
      </c>
      <c r="J17" s="21">
        <v>0</v>
      </c>
      <c r="K17" s="21">
        <v>1978.7</v>
      </c>
      <c r="L17" s="21">
        <v>0</v>
      </c>
      <c r="M17" s="21">
        <v>0</v>
      </c>
      <c r="N17" s="21">
        <v>0</v>
      </c>
      <c r="O17" s="21">
        <v>0</v>
      </c>
      <c r="P17" s="21">
        <v>0</v>
      </c>
      <c r="Q17" s="21">
        <v>0</v>
      </c>
      <c r="R17" s="21">
        <v>1978.7</v>
      </c>
      <c r="S17" s="21">
        <f t="shared" si="0"/>
        <v>0</v>
      </c>
      <c r="T17" s="25">
        <f t="shared" si="1"/>
        <v>1978.7</v>
      </c>
      <c r="U17" s="15"/>
    </row>
    <row r="18" spans="1:21" ht="56.25" x14ac:dyDescent="0.2">
      <c r="A18" s="22"/>
      <c r="B18" s="18" t="s">
        <v>24</v>
      </c>
      <c r="C18" s="21">
        <v>0</v>
      </c>
      <c r="D18" s="21">
        <v>0</v>
      </c>
      <c r="E18" s="21">
        <v>0</v>
      </c>
      <c r="F18" s="21">
        <v>0</v>
      </c>
      <c r="G18" s="21">
        <v>0</v>
      </c>
      <c r="H18" s="21">
        <v>0</v>
      </c>
      <c r="I18" s="21">
        <v>4970.2</v>
      </c>
      <c r="J18" s="21">
        <v>0</v>
      </c>
      <c r="K18" s="21">
        <v>4970.2</v>
      </c>
      <c r="L18" s="21">
        <v>0</v>
      </c>
      <c r="M18" s="21">
        <v>0</v>
      </c>
      <c r="N18" s="21">
        <v>0</v>
      </c>
      <c r="O18" s="21">
        <v>0</v>
      </c>
      <c r="P18" s="21">
        <v>0</v>
      </c>
      <c r="Q18" s="21">
        <v>0</v>
      </c>
      <c r="R18" s="21">
        <v>4970.2</v>
      </c>
      <c r="S18" s="21">
        <f t="shared" si="0"/>
        <v>0</v>
      </c>
      <c r="T18" s="25">
        <f t="shared" si="1"/>
        <v>4970.2</v>
      </c>
      <c r="U18" s="15"/>
    </row>
    <row r="19" spans="1:21" ht="78.75" x14ac:dyDescent="0.2">
      <c r="A19" s="22"/>
      <c r="B19" s="18" t="s">
        <v>23</v>
      </c>
      <c r="C19" s="21">
        <v>0</v>
      </c>
      <c r="D19" s="21">
        <v>0</v>
      </c>
      <c r="E19" s="21">
        <v>0</v>
      </c>
      <c r="F19" s="21">
        <v>0</v>
      </c>
      <c r="G19" s="21">
        <v>0</v>
      </c>
      <c r="H19" s="21">
        <v>0</v>
      </c>
      <c r="I19" s="21">
        <v>5131.2</v>
      </c>
      <c r="J19" s="21">
        <v>0</v>
      </c>
      <c r="K19" s="21">
        <v>5131.2</v>
      </c>
      <c r="L19" s="21">
        <v>0</v>
      </c>
      <c r="M19" s="21">
        <v>0</v>
      </c>
      <c r="N19" s="21">
        <v>0</v>
      </c>
      <c r="O19" s="21">
        <v>965.3</v>
      </c>
      <c r="P19" s="21">
        <v>0</v>
      </c>
      <c r="Q19" s="21">
        <v>965.3</v>
      </c>
      <c r="R19" s="21">
        <v>6096.5</v>
      </c>
      <c r="S19" s="21">
        <f t="shared" si="0"/>
        <v>0</v>
      </c>
      <c r="T19" s="25">
        <f t="shared" si="1"/>
        <v>6096.5</v>
      </c>
      <c r="U19" s="15"/>
    </row>
    <row r="20" spans="1:21" s="15" customFormat="1" ht="78.75" x14ac:dyDescent="0.2">
      <c r="A20" s="22"/>
      <c r="B20" s="18" t="s">
        <v>43</v>
      </c>
      <c r="C20" s="21">
        <v>19484.900000000001</v>
      </c>
      <c r="D20" s="21">
        <v>-19484.900000000001</v>
      </c>
      <c r="E20" s="21">
        <v>0</v>
      </c>
      <c r="F20" s="21">
        <v>0</v>
      </c>
      <c r="G20" s="21">
        <v>0</v>
      </c>
      <c r="H20" s="21">
        <v>0</v>
      </c>
      <c r="I20" s="21">
        <v>0</v>
      </c>
      <c r="J20" s="21">
        <v>0</v>
      </c>
      <c r="K20" s="21">
        <v>0</v>
      </c>
      <c r="L20" s="21">
        <v>0</v>
      </c>
      <c r="M20" s="21">
        <v>0</v>
      </c>
      <c r="N20" s="21">
        <v>0</v>
      </c>
      <c r="O20" s="21">
        <v>0</v>
      </c>
      <c r="P20" s="21">
        <v>0</v>
      </c>
      <c r="Q20" s="21">
        <v>0</v>
      </c>
      <c r="R20" s="21">
        <v>19484.900000000001</v>
      </c>
      <c r="S20" s="21">
        <f t="shared" si="0"/>
        <v>-19484.900000000001</v>
      </c>
      <c r="T20" s="25">
        <f t="shared" si="1"/>
        <v>0</v>
      </c>
    </row>
    <row r="21" spans="1:21" ht="67.5" x14ac:dyDescent="0.2">
      <c r="A21" s="22"/>
      <c r="B21" s="18" t="s">
        <v>22</v>
      </c>
      <c r="C21" s="21">
        <v>0</v>
      </c>
      <c r="D21" s="21">
        <v>20861.2</v>
      </c>
      <c r="E21" s="21">
        <v>20861.2</v>
      </c>
      <c r="F21" s="21">
        <v>0</v>
      </c>
      <c r="G21" s="21">
        <v>0</v>
      </c>
      <c r="H21" s="21">
        <v>0</v>
      </c>
      <c r="I21" s="21">
        <v>0</v>
      </c>
      <c r="J21" s="21">
        <v>0</v>
      </c>
      <c r="K21" s="21">
        <v>0</v>
      </c>
      <c r="L21" s="21">
        <v>0</v>
      </c>
      <c r="M21" s="21">
        <v>0</v>
      </c>
      <c r="N21" s="21">
        <v>0</v>
      </c>
      <c r="O21" s="21">
        <v>0</v>
      </c>
      <c r="P21" s="21">
        <v>0</v>
      </c>
      <c r="Q21" s="21">
        <v>0</v>
      </c>
      <c r="R21" s="21">
        <v>0</v>
      </c>
      <c r="S21" s="21">
        <f t="shared" si="0"/>
        <v>20861.2</v>
      </c>
      <c r="T21" s="25">
        <f t="shared" si="1"/>
        <v>20861.2</v>
      </c>
      <c r="U21" s="15"/>
    </row>
    <row r="22" spans="1:21" ht="33.75" x14ac:dyDescent="0.2">
      <c r="A22" s="22"/>
      <c r="B22" s="18" t="s">
        <v>21</v>
      </c>
      <c r="C22" s="21">
        <v>1250</v>
      </c>
      <c r="D22" s="21">
        <v>0</v>
      </c>
      <c r="E22" s="21">
        <v>1250</v>
      </c>
      <c r="F22" s="21">
        <v>0</v>
      </c>
      <c r="G22" s="21">
        <v>0</v>
      </c>
      <c r="H22" s="21">
        <v>0</v>
      </c>
      <c r="I22" s="21">
        <v>0</v>
      </c>
      <c r="J22" s="21">
        <v>0</v>
      </c>
      <c r="K22" s="21">
        <v>0</v>
      </c>
      <c r="L22" s="21">
        <v>0</v>
      </c>
      <c r="M22" s="21">
        <v>0</v>
      </c>
      <c r="N22" s="21">
        <v>0</v>
      </c>
      <c r="O22" s="21">
        <v>0</v>
      </c>
      <c r="P22" s="21">
        <v>0</v>
      </c>
      <c r="Q22" s="21">
        <v>0</v>
      </c>
      <c r="R22" s="21">
        <v>1250</v>
      </c>
      <c r="S22" s="21">
        <f t="shared" si="0"/>
        <v>0</v>
      </c>
      <c r="T22" s="25">
        <f t="shared" si="1"/>
        <v>1250</v>
      </c>
      <c r="U22" s="15"/>
    </row>
    <row r="23" spans="1:21" ht="56.25" x14ac:dyDescent="0.2">
      <c r="A23" s="22"/>
      <c r="B23" s="18" t="s">
        <v>20</v>
      </c>
      <c r="C23" s="21">
        <v>56313</v>
      </c>
      <c r="D23" s="21">
        <v>-30033.8</v>
      </c>
      <c r="E23" s="21">
        <v>26279.200000000001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v>0</v>
      </c>
      <c r="L23" s="21">
        <v>0</v>
      </c>
      <c r="M23" s="21">
        <v>0</v>
      </c>
      <c r="N23" s="21">
        <v>0</v>
      </c>
      <c r="O23" s="21">
        <v>0</v>
      </c>
      <c r="P23" s="21">
        <v>0</v>
      </c>
      <c r="Q23" s="21">
        <v>0</v>
      </c>
      <c r="R23" s="21">
        <v>56313</v>
      </c>
      <c r="S23" s="21">
        <f t="shared" si="0"/>
        <v>-30033.8</v>
      </c>
      <c r="T23" s="25">
        <f t="shared" si="1"/>
        <v>26279.200000000001</v>
      </c>
      <c r="U23" s="15"/>
    </row>
    <row r="24" spans="1:21" ht="45" x14ac:dyDescent="0.2">
      <c r="A24" s="22"/>
      <c r="B24" s="18" t="s">
        <v>19</v>
      </c>
      <c r="C24" s="21">
        <v>0</v>
      </c>
      <c r="D24" s="21">
        <v>0</v>
      </c>
      <c r="E24" s="21">
        <v>0</v>
      </c>
      <c r="F24" s="21">
        <v>96144.5</v>
      </c>
      <c r="G24" s="21">
        <v>0</v>
      </c>
      <c r="H24" s="21">
        <v>96144.5</v>
      </c>
      <c r="I24" s="21">
        <v>0</v>
      </c>
      <c r="J24" s="21">
        <v>0</v>
      </c>
      <c r="K24" s="21">
        <v>0</v>
      </c>
      <c r="L24" s="21">
        <v>0</v>
      </c>
      <c r="M24" s="21">
        <v>0</v>
      </c>
      <c r="N24" s="21">
        <v>0</v>
      </c>
      <c r="O24" s="21">
        <v>0</v>
      </c>
      <c r="P24" s="21">
        <v>0</v>
      </c>
      <c r="Q24" s="21">
        <v>0</v>
      </c>
      <c r="R24" s="21">
        <v>96144.5</v>
      </c>
      <c r="S24" s="21">
        <f t="shared" si="0"/>
        <v>0</v>
      </c>
      <c r="T24" s="25">
        <f t="shared" si="1"/>
        <v>96144.5</v>
      </c>
      <c r="U24" s="15"/>
    </row>
    <row r="25" spans="1:21" ht="90" x14ac:dyDescent="0.2">
      <c r="A25" s="22"/>
      <c r="B25" s="18" t="s">
        <v>18</v>
      </c>
      <c r="C25" s="21">
        <v>69312</v>
      </c>
      <c r="D25" s="21">
        <v>-2615.6</v>
      </c>
      <c r="E25" s="21">
        <v>66696.399999999994</v>
      </c>
      <c r="F25" s="21">
        <v>0</v>
      </c>
      <c r="G25" s="21">
        <v>0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  <c r="N25" s="21">
        <v>0</v>
      </c>
      <c r="O25" s="21">
        <v>0</v>
      </c>
      <c r="P25" s="21">
        <v>0</v>
      </c>
      <c r="Q25" s="21">
        <v>0</v>
      </c>
      <c r="R25" s="21">
        <v>69312</v>
      </c>
      <c r="S25" s="21">
        <f t="shared" si="0"/>
        <v>-2615.6</v>
      </c>
      <c r="T25" s="25">
        <f t="shared" si="1"/>
        <v>66696.399999999994</v>
      </c>
      <c r="U25" s="15"/>
    </row>
    <row r="26" spans="1:21" ht="22.5" x14ac:dyDescent="0.2">
      <c r="A26" s="22"/>
      <c r="B26" s="18" t="s">
        <v>17</v>
      </c>
      <c r="C26" s="21">
        <v>0</v>
      </c>
      <c r="D26" s="21">
        <v>0</v>
      </c>
      <c r="E26" s="21">
        <v>0</v>
      </c>
      <c r="F26" s="21">
        <v>18599.7</v>
      </c>
      <c r="G26" s="21">
        <v>11271.9</v>
      </c>
      <c r="H26" s="21">
        <v>29871.599999999999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  <c r="P26" s="21">
        <v>0</v>
      </c>
      <c r="Q26" s="21">
        <v>0</v>
      </c>
      <c r="R26" s="21">
        <v>18599.7</v>
      </c>
      <c r="S26" s="21">
        <f t="shared" si="0"/>
        <v>11271.9</v>
      </c>
      <c r="T26" s="25">
        <f t="shared" si="1"/>
        <v>29871.599999999999</v>
      </c>
      <c r="U26" s="15"/>
    </row>
    <row r="27" spans="1:21" ht="22.5" x14ac:dyDescent="0.2">
      <c r="A27" s="22"/>
      <c r="B27" s="18" t="s">
        <v>16</v>
      </c>
      <c r="C27" s="21">
        <v>0</v>
      </c>
      <c r="D27" s="21">
        <v>0</v>
      </c>
      <c r="E27" s="21">
        <v>0</v>
      </c>
      <c r="F27" s="21">
        <v>150.9</v>
      </c>
      <c r="G27" s="21">
        <v>0</v>
      </c>
      <c r="H27" s="21">
        <v>150.9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21">
        <v>0</v>
      </c>
      <c r="O27" s="21">
        <v>0</v>
      </c>
      <c r="P27" s="21">
        <v>0</v>
      </c>
      <c r="Q27" s="21">
        <v>0</v>
      </c>
      <c r="R27" s="21">
        <v>150.9</v>
      </c>
      <c r="S27" s="21">
        <f t="shared" si="0"/>
        <v>0</v>
      </c>
      <c r="T27" s="25">
        <f t="shared" si="1"/>
        <v>150.9</v>
      </c>
      <c r="U27" s="15"/>
    </row>
    <row r="28" spans="1:21" ht="33.75" x14ac:dyDescent="0.2">
      <c r="A28" s="22"/>
      <c r="B28" s="18" t="s">
        <v>15</v>
      </c>
      <c r="C28" s="21">
        <v>15570.1</v>
      </c>
      <c r="D28" s="21">
        <v>0</v>
      </c>
      <c r="E28" s="21">
        <v>15570.1</v>
      </c>
      <c r="F28" s="21">
        <v>5796.1</v>
      </c>
      <c r="G28" s="21">
        <v>0</v>
      </c>
      <c r="H28" s="21">
        <v>5796.1</v>
      </c>
      <c r="I28" s="21">
        <v>0</v>
      </c>
      <c r="J28" s="21">
        <v>0</v>
      </c>
      <c r="K28" s="21">
        <v>0</v>
      </c>
      <c r="L28" s="21">
        <v>0</v>
      </c>
      <c r="M28" s="21">
        <v>0</v>
      </c>
      <c r="N28" s="21">
        <v>0</v>
      </c>
      <c r="O28" s="21">
        <v>0</v>
      </c>
      <c r="P28" s="21">
        <v>0</v>
      </c>
      <c r="Q28" s="21">
        <v>0</v>
      </c>
      <c r="R28" s="21">
        <v>21366.2</v>
      </c>
      <c r="S28" s="21">
        <f t="shared" si="0"/>
        <v>0</v>
      </c>
      <c r="T28" s="25">
        <f t="shared" si="1"/>
        <v>21366.2</v>
      </c>
      <c r="U28" s="15"/>
    </row>
    <row r="29" spans="1:21" ht="22.5" x14ac:dyDescent="0.2">
      <c r="A29" s="22"/>
      <c r="B29" s="18" t="s">
        <v>14</v>
      </c>
      <c r="C29" s="21">
        <v>2244.3000000000002</v>
      </c>
      <c r="D29" s="21">
        <v>0</v>
      </c>
      <c r="E29" s="21">
        <v>2244.3000000000002</v>
      </c>
      <c r="F29" s="21">
        <v>0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21">
        <v>0</v>
      </c>
      <c r="O29" s="21">
        <v>0</v>
      </c>
      <c r="P29" s="21">
        <v>0</v>
      </c>
      <c r="Q29" s="21">
        <v>0</v>
      </c>
      <c r="R29" s="21">
        <v>2244.3000000000002</v>
      </c>
      <c r="S29" s="21">
        <f t="shared" si="0"/>
        <v>0</v>
      </c>
      <c r="T29" s="25">
        <f t="shared" si="1"/>
        <v>2244.3000000000002</v>
      </c>
      <c r="U29" s="15"/>
    </row>
    <row r="30" spans="1:21" ht="117" customHeight="1" x14ac:dyDescent="0.2">
      <c r="A30" s="22"/>
      <c r="B30" s="18" t="s">
        <v>13</v>
      </c>
      <c r="C30" s="21">
        <v>0</v>
      </c>
      <c r="D30" s="21">
        <v>0</v>
      </c>
      <c r="E30" s="21">
        <v>0</v>
      </c>
      <c r="F30" s="21">
        <v>0</v>
      </c>
      <c r="G30" s="21">
        <v>0</v>
      </c>
      <c r="H30" s="21">
        <v>0</v>
      </c>
      <c r="I30" s="21">
        <v>0</v>
      </c>
      <c r="J30" s="21">
        <v>0</v>
      </c>
      <c r="K30" s="21">
        <v>0</v>
      </c>
      <c r="L30" s="21">
        <v>0</v>
      </c>
      <c r="M30" s="21">
        <v>0</v>
      </c>
      <c r="N30" s="21">
        <v>0</v>
      </c>
      <c r="O30" s="21">
        <v>1603.9</v>
      </c>
      <c r="P30" s="21">
        <v>0</v>
      </c>
      <c r="Q30" s="21">
        <v>1603.9</v>
      </c>
      <c r="R30" s="21">
        <v>1603.9</v>
      </c>
      <c r="S30" s="21">
        <f t="shared" si="0"/>
        <v>0</v>
      </c>
      <c r="T30" s="25">
        <f t="shared" si="1"/>
        <v>1603.9</v>
      </c>
      <c r="U30" s="15"/>
    </row>
    <row r="31" spans="1:21" ht="56.25" x14ac:dyDescent="0.2">
      <c r="A31" s="22"/>
      <c r="B31" s="18" t="s">
        <v>12</v>
      </c>
      <c r="C31" s="21">
        <v>0</v>
      </c>
      <c r="D31" s="21">
        <v>0</v>
      </c>
      <c r="E31" s="21">
        <v>0</v>
      </c>
      <c r="F31" s="21">
        <v>222.8</v>
      </c>
      <c r="G31" s="21">
        <v>0</v>
      </c>
      <c r="H31" s="21">
        <v>222.8</v>
      </c>
      <c r="I31" s="21">
        <v>0</v>
      </c>
      <c r="J31" s="21">
        <v>0</v>
      </c>
      <c r="K31" s="21">
        <v>0</v>
      </c>
      <c r="L31" s="21">
        <v>418</v>
      </c>
      <c r="M31" s="21">
        <v>0</v>
      </c>
      <c r="N31" s="21">
        <v>418</v>
      </c>
      <c r="O31" s="21">
        <v>0</v>
      </c>
      <c r="P31" s="21">
        <v>0</v>
      </c>
      <c r="Q31" s="21">
        <v>0</v>
      </c>
      <c r="R31" s="21">
        <v>640.79999999999995</v>
      </c>
      <c r="S31" s="21">
        <f t="shared" si="0"/>
        <v>0</v>
      </c>
      <c r="T31" s="25">
        <f t="shared" si="1"/>
        <v>640.79999999999995</v>
      </c>
      <c r="U31" s="15"/>
    </row>
    <row r="32" spans="1:21" ht="22.5" x14ac:dyDescent="0.2">
      <c r="A32" s="22"/>
      <c r="B32" s="18" t="s">
        <v>11</v>
      </c>
      <c r="C32" s="21">
        <v>0</v>
      </c>
      <c r="D32" s="21">
        <v>0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3484.4</v>
      </c>
      <c r="M32" s="21">
        <v>0</v>
      </c>
      <c r="N32" s="21">
        <v>3484.4</v>
      </c>
      <c r="O32" s="21">
        <v>-0.1</v>
      </c>
      <c r="P32" s="21">
        <v>0</v>
      </c>
      <c r="Q32" s="21">
        <v>-0.1</v>
      </c>
      <c r="R32" s="21">
        <v>3484.3</v>
      </c>
      <c r="S32" s="21">
        <f t="shared" si="0"/>
        <v>0</v>
      </c>
      <c r="T32" s="25">
        <f t="shared" si="1"/>
        <v>3484.3</v>
      </c>
      <c r="U32" s="15"/>
    </row>
    <row r="33" spans="1:21" ht="22.5" x14ac:dyDescent="0.2">
      <c r="A33" s="22"/>
      <c r="B33" s="18" t="s">
        <v>10</v>
      </c>
      <c r="C33" s="21">
        <v>0</v>
      </c>
      <c r="D33" s="21">
        <v>0</v>
      </c>
      <c r="E33" s="21">
        <v>0</v>
      </c>
      <c r="F33" s="21">
        <v>10280.200000000001</v>
      </c>
      <c r="G33" s="21">
        <v>0</v>
      </c>
      <c r="H33" s="21">
        <v>10280.200000000001</v>
      </c>
      <c r="I33" s="21">
        <v>0</v>
      </c>
      <c r="J33" s="21">
        <v>0</v>
      </c>
      <c r="K33" s="21">
        <v>0</v>
      </c>
      <c r="L33" s="21">
        <v>0</v>
      </c>
      <c r="M33" s="21">
        <v>0</v>
      </c>
      <c r="N33" s="21">
        <v>0</v>
      </c>
      <c r="O33" s="21">
        <v>0</v>
      </c>
      <c r="P33" s="21">
        <v>0</v>
      </c>
      <c r="Q33" s="21">
        <v>0</v>
      </c>
      <c r="R33" s="21">
        <v>10280.200000000001</v>
      </c>
      <c r="S33" s="21">
        <f t="shared" si="0"/>
        <v>0</v>
      </c>
      <c r="T33" s="25">
        <f t="shared" si="1"/>
        <v>10280.200000000001</v>
      </c>
      <c r="U33" s="15"/>
    </row>
    <row r="34" spans="1:21" ht="33.75" x14ac:dyDescent="0.2">
      <c r="A34" s="22"/>
      <c r="B34" s="18" t="s">
        <v>9</v>
      </c>
      <c r="C34" s="21">
        <v>0</v>
      </c>
      <c r="D34" s="21">
        <v>0</v>
      </c>
      <c r="E34" s="21">
        <v>0</v>
      </c>
      <c r="F34" s="21">
        <v>0</v>
      </c>
      <c r="G34" s="21">
        <v>17838.3</v>
      </c>
      <c r="H34" s="21">
        <v>17838.3</v>
      </c>
      <c r="I34" s="21">
        <v>0</v>
      </c>
      <c r="J34" s="21">
        <v>0</v>
      </c>
      <c r="K34" s="21">
        <v>0</v>
      </c>
      <c r="L34" s="21">
        <v>0</v>
      </c>
      <c r="M34" s="21">
        <v>0</v>
      </c>
      <c r="N34" s="21">
        <v>0</v>
      </c>
      <c r="O34" s="21">
        <v>0</v>
      </c>
      <c r="P34" s="21">
        <v>0</v>
      </c>
      <c r="Q34" s="21">
        <v>0</v>
      </c>
      <c r="R34" s="21">
        <v>0</v>
      </c>
      <c r="S34" s="21">
        <f t="shared" si="0"/>
        <v>17838.3</v>
      </c>
      <c r="T34" s="25">
        <f t="shared" si="1"/>
        <v>17838.3</v>
      </c>
      <c r="U34" s="15"/>
    </row>
    <row r="35" spans="1:21" ht="45" x14ac:dyDescent="0.2">
      <c r="A35" s="22"/>
      <c r="B35" s="18" t="s">
        <v>8</v>
      </c>
      <c r="C35" s="21">
        <v>0</v>
      </c>
      <c r="D35" s="21">
        <v>0</v>
      </c>
      <c r="E35" s="21">
        <v>0</v>
      </c>
      <c r="F35" s="21">
        <v>0</v>
      </c>
      <c r="G35" s="21">
        <v>0</v>
      </c>
      <c r="H35" s="21">
        <v>0</v>
      </c>
      <c r="I35" s="21">
        <v>0</v>
      </c>
      <c r="J35" s="21">
        <v>0</v>
      </c>
      <c r="K35" s="21">
        <v>0</v>
      </c>
      <c r="L35" s="21">
        <v>0</v>
      </c>
      <c r="M35" s="21">
        <v>0</v>
      </c>
      <c r="N35" s="21">
        <v>0</v>
      </c>
      <c r="O35" s="21">
        <v>449.9</v>
      </c>
      <c r="P35" s="21">
        <v>0</v>
      </c>
      <c r="Q35" s="21">
        <v>449.9</v>
      </c>
      <c r="R35" s="21">
        <v>449.9</v>
      </c>
      <c r="S35" s="21">
        <f t="shared" si="0"/>
        <v>0</v>
      </c>
      <c r="T35" s="25">
        <f t="shared" si="1"/>
        <v>449.9</v>
      </c>
      <c r="U35" s="15"/>
    </row>
    <row r="36" spans="1:21" ht="22.5" x14ac:dyDescent="0.2">
      <c r="A36" s="22"/>
      <c r="B36" s="18" t="s">
        <v>7</v>
      </c>
      <c r="C36" s="21">
        <v>340395.7</v>
      </c>
      <c r="D36" s="21">
        <v>42983.1</v>
      </c>
      <c r="E36" s="21">
        <v>383378.8</v>
      </c>
      <c r="F36" s="21">
        <v>0</v>
      </c>
      <c r="G36" s="21">
        <v>0</v>
      </c>
      <c r="H36" s="21">
        <v>0</v>
      </c>
      <c r="I36" s="21">
        <v>0</v>
      </c>
      <c r="J36" s="21">
        <v>0</v>
      </c>
      <c r="K36" s="21">
        <v>0</v>
      </c>
      <c r="L36" s="21">
        <v>0</v>
      </c>
      <c r="M36" s="21">
        <v>0</v>
      </c>
      <c r="N36" s="21">
        <v>0</v>
      </c>
      <c r="O36" s="21">
        <v>0</v>
      </c>
      <c r="P36" s="21">
        <v>0</v>
      </c>
      <c r="Q36" s="21">
        <v>0</v>
      </c>
      <c r="R36" s="21">
        <v>340395.7</v>
      </c>
      <c r="S36" s="21">
        <f t="shared" si="0"/>
        <v>42983.1</v>
      </c>
      <c r="T36" s="25">
        <f t="shared" si="1"/>
        <v>383378.8</v>
      </c>
      <c r="U36" s="15"/>
    </row>
    <row r="37" spans="1:21" ht="33.75" x14ac:dyDescent="0.2">
      <c r="A37" s="22"/>
      <c r="B37" s="18" t="s">
        <v>6</v>
      </c>
      <c r="C37" s="21">
        <v>16701.400000000001</v>
      </c>
      <c r="D37" s="21">
        <v>0</v>
      </c>
      <c r="E37" s="21">
        <v>16701.400000000001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v>0</v>
      </c>
      <c r="N37" s="21">
        <v>0</v>
      </c>
      <c r="O37" s="21">
        <v>0</v>
      </c>
      <c r="P37" s="21">
        <v>0</v>
      </c>
      <c r="Q37" s="21">
        <v>0</v>
      </c>
      <c r="R37" s="21">
        <v>16701.400000000001</v>
      </c>
      <c r="S37" s="21">
        <f t="shared" si="0"/>
        <v>0</v>
      </c>
      <c r="T37" s="25">
        <f t="shared" si="1"/>
        <v>16701.400000000001</v>
      </c>
      <c r="U37" s="15"/>
    </row>
    <row r="38" spans="1:21" ht="33.75" x14ac:dyDescent="0.2">
      <c r="A38" s="22"/>
      <c r="B38" s="18" t="s">
        <v>5</v>
      </c>
      <c r="C38" s="21">
        <v>465</v>
      </c>
      <c r="D38" s="21">
        <v>-31.3</v>
      </c>
      <c r="E38" s="21">
        <v>433.7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21">
        <v>0</v>
      </c>
      <c r="N38" s="21">
        <v>0</v>
      </c>
      <c r="O38" s="21">
        <v>0</v>
      </c>
      <c r="P38" s="21">
        <v>0</v>
      </c>
      <c r="Q38" s="21">
        <v>0</v>
      </c>
      <c r="R38" s="21">
        <v>465</v>
      </c>
      <c r="S38" s="21">
        <f t="shared" si="0"/>
        <v>-31.3</v>
      </c>
      <c r="T38" s="25">
        <f t="shared" si="1"/>
        <v>433.7</v>
      </c>
      <c r="U38" s="15"/>
    </row>
    <row r="39" spans="1:21" ht="56.25" x14ac:dyDescent="0.2">
      <c r="A39" s="22"/>
      <c r="B39" s="18" t="s">
        <v>4</v>
      </c>
      <c r="C39" s="21">
        <v>0</v>
      </c>
      <c r="D39" s="21">
        <v>0</v>
      </c>
      <c r="E39" s="21">
        <v>0</v>
      </c>
      <c r="F39" s="21">
        <v>0</v>
      </c>
      <c r="G39" s="21">
        <v>0</v>
      </c>
      <c r="H39" s="21">
        <v>0</v>
      </c>
      <c r="I39" s="21">
        <v>3094.9</v>
      </c>
      <c r="J39" s="21">
        <v>0</v>
      </c>
      <c r="K39" s="21">
        <v>3094.9</v>
      </c>
      <c r="L39" s="21">
        <v>0</v>
      </c>
      <c r="M39" s="21">
        <v>0</v>
      </c>
      <c r="N39" s="21">
        <v>0</v>
      </c>
      <c r="O39" s="21">
        <v>0</v>
      </c>
      <c r="P39" s="21">
        <v>0</v>
      </c>
      <c r="Q39" s="21">
        <v>0</v>
      </c>
      <c r="R39" s="21">
        <v>3094.9</v>
      </c>
      <c r="S39" s="21">
        <f t="shared" si="0"/>
        <v>0</v>
      </c>
      <c r="T39" s="25">
        <f t="shared" si="1"/>
        <v>3094.9</v>
      </c>
      <c r="U39" s="15"/>
    </row>
    <row r="40" spans="1:21" ht="56.25" x14ac:dyDescent="0.2">
      <c r="A40" s="22"/>
      <c r="B40" s="18" t="s">
        <v>3</v>
      </c>
      <c r="C40" s="21">
        <v>0</v>
      </c>
      <c r="D40" s="21">
        <v>0</v>
      </c>
      <c r="E40" s="21">
        <v>0</v>
      </c>
      <c r="F40" s="21">
        <v>0</v>
      </c>
      <c r="G40" s="21">
        <v>0</v>
      </c>
      <c r="H40" s="21">
        <v>0</v>
      </c>
      <c r="I40" s="21">
        <v>11597.1</v>
      </c>
      <c r="J40" s="21">
        <v>0</v>
      </c>
      <c r="K40" s="21">
        <v>11597.1</v>
      </c>
      <c r="L40" s="21">
        <v>0</v>
      </c>
      <c r="M40" s="21">
        <v>0</v>
      </c>
      <c r="N40" s="21">
        <v>0</v>
      </c>
      <c r="O40" s="21">
        <v>0</v>
      </c>
      <c r="P40" s="21">
        <v>0</v>
      </c>
      <c r="Q40" s="21">
        <v>0</v>
      </c>
      <c r="R40" s="21">
        <v>11597.1</v>
      </c>
      <c r="S40" s="21">
        <f t="shared" si="0"/>
        <v>0</v>
      </c>
      <c r="T40" s="25">
        <f t="shared" si="1"/>
        <v>11597.1</v>
      </c>
      <c r="U40" s="15"/>
    </row>
    <row r="41" spans="1:21" ht="23.25" thickBot="1" x14ac:dyDescent="0.25">
      <c r="A41" s="22"/>
      <c r="B41" s="19" t="s">
        <v>2</v>
      </c>
      <c r="C41" s="26">
        <v>0</v>
      </c>
      <c r="D41" s="26">
        <v>0</v>
      </c>
      <c r="E41" s="26">
        <v>0</v>
      </c>
      <c r="F41" s="26">
        <v>0</v>
      </c>
      <c r="G41" s="26">
        <v>239</v>
      </c>
      <c r="H41" s="26">
        <v>239</v>
      </c>
      <c r="I41" s="26">
        <v>0</v>
      </c>
      <c r="J41" s="26">
        <v>0</v>
      </c>
      <c r="K41" s="26">
        <v>0</v>
      </c>
      <c r="L41" s="26">
        <v>0</v>
      </c>
      <c r="M41" s="26">
        <v>0</v>
      </c>
      <c r="N41" s="26">
        <v>0</v>
      </c>
      <c r="O41" s="26">
        <v>0</v>
      </c>
      <c r="P41" s="26">
        <v>0</v>
      </c>
      <c r="Q41" s="26">
        <v>0</v>
      </c>
      <c r="R41" s="26">
        <v>0</v>
      </c>
      <c r="S41" s="26">
        <f t="shared" si="0"/>
        <v>239</v>
      </c>
      <c r="T41" s="27">
        <f t="shared" si="1"/>
        <v>239</v>
      </c>
    </row>
    <row r="42" spans="1:21" s="10" customFormat="1" ht="12" thickBot="1" x14ac:dyDescent="0.25">
      <c r="A42" s="9"/>
      <c r="B42" s="23" t="s">
        <v>1</v>
      </c>
      <c r="C42" s="14">
        <f>SUM(C14:C41)</f>
        <v>521787</v>
      </c>
      <c r="D42" s="14">
        <f t="shared" ref="D42:S42" si="2">SUM(D14:D41)</f>
        <v>11678.7</v>
      </c>
      <c r="E42" s="14">
        <f t="shared" si="2"/>
        <v>533465.69999999995</v>
      </c>
      <c r="F42" s="14">
        <f t="shared" si="2"/>
        <v>137766.80000000002</v>
      </c>
      <c r="G42" s="14">
        <f t="shared" si="2"/>
        <v>29349.199999999997</v>
      </c>
      <c r="H42" s="14">
        <f t="shared" si="2"/>
        <v>167116</v>
      </c>
      <c r="I42" s="14">
        <f t="shared" si="2"/>
        <v>26772.1</v>
      </c>
      <c r="J42" s="14">
        <f t="shared" si="2"/>
        <v>0</v>
      </c>
      <c r="K42" s="14">
        <f t="shared" si="2"/>
        <v>26772.1</v>
      </c>
      <c r="L42" s="14">
        <f t="shared" si="2"/>
        <v>6130.1</v>
      </c>
      <c r="M42" s="14">
        <f t="shared" si="2"/>
        <v>0</v>
      </c>
      <c r="N42" s="14">
        <f t="shared" si="2"/>
        <v>6130.1</v>
      </c>
      <c r="O42" s="14">
        <f t="shared" si="2"/>
        <v>3019</v>
      </c>
      <c r="P42" s="14">
        <f t="shared" si="2"/>
        <v>0</v>
      </c>
      <c r="Q42" s="14">
        <f t="shared" si="2"/>
        <v>3019</v>
      </c>
      <c r="R42" s="14">
        <f t="shared" si="2"/>
        <v>695475.00000000012</v>
      </c>
      <c r="S42" s="14">
        <f t="shared" si="2"/>
        <v>41027.899999999994</v>
      </c>
      <c r="T42" s="14">
        <f>SUM(T14:T41)</f>
        <v>736502.9</v>
      </c>
    </row>
    <row r="43" spans="1:21" ht="12.75" customHeight="1" x14ac:dyDescent="0.2">
      <c r="A43" s="7"/>
      <c r="B43" s="1"/>
      <c r="C43" s="1"/>
      <c r="D43" s="1"/>
      <c r="E43" s="28"/>
      <c r="F43" s="28"/>
      <c r="G43" s="8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</row>
    <row r="44" spans="1:21" ht="12.75" customHeight="1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</row>
    <row r="45" spans="1:21" ht="12.75" customHeight="1" x14ac:dyDescent="0.2">
      <c r="A45" s="1" t="s">
        <v>0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</row>
  </sheetData>
  <mergeCells count="12">
    <mergeCell ref="R11:T12"/>
    <mergeCell ref="B7:T9"/>
    <mergeCell ref="R3:T3"/>
    <mergeCell ref="Q4:T4"/>
    <mergeCell ref="Q5:T5"/>
    <mergeCell ref="E43:F43"/>
    <mergeCell ref="C11:Q11"/>
    <mergeCell ref="C12:E12"/>
    <mergeCell ref="F12:H12"/>
    <mergeCell ref="I12:K12"/>
    <mergeCell ref="L12:N12"/>
    <mergeCell ref="O12:Q12"/>
  </mergeCells>
  <pageMargins left="0.74803149606299213" right="0.35433070866141736" top="0.78740157480314965" bottom="0.39370078740157483" header="0.51181102362204722" footer="0.51181102362204722"/>
  <pageSetup paperSize="9" scale="64" fitToHeight="0" orientation="landscape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Роспись_6</vt:lpstr>
    </vt:vector>
  </TitlesOfParts>
  <Company>MultiDVD Team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petkevich</dc:creator>
  <cp:lastModifiedBy>Lenovo</cp:lastModifiedBy>
  <cp:lastPrinted>2021-06-28T07:30:41Z</cp:lastPrinted>
  <dcterms:created xsi:type="dcterms:W3CDTF">2021-06-08T06:41:09Z</dcterms:created>
  <dcterms:modified xsi:type="dcterms:W3CDTF">2021-06-28T07:30:43Z</dcterms:modified>
</cp:coreProperties>
</file>