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0" yWindow="150" windowWidth="21390" windowHeight="11100"/>
  </bookViews>
  <sheets>
    <sheet name="субсидии" sheetId="2" r:id="rId1"/>
  </sheets>
  <definedNames>
    <definedName name="_xlnm.Print_Area" localSheetId="0">субсидии!$A$1:$Z$38</definedName>
  </definedNames>
  <calcPr calcId="144525"/>
</workbook>
</file>

<file path=xl/calcChain.xml><?xml version="1.0" encoding="utf-8"?>
<calcChain xmlns="http://schemas.openxmlformats.org/spreadsheetml/2006/main">
  <c r="Y18" i="2" l="1"/>
  <c r="Y22" i="2"/>
  <c r="Y26" i="2"/>
  <c r="Y30" i="2"/>
  <c r="Y34" i="2"/>
  <c r="X15" i="2"/>
  <c r="Y15" i="2" s="1"/>
  <c r="X16" i="2"/>
  <c r="Y16" i="2" s="1"/>
  <c r="X17" i="2"/>
  <c r="Y17" i="2" s="1"/>
  <c r="X18" i="2"/>
  <c r="X19" i="2"/>
  <c r="Y19" i="2" s="1"/>
  <c r="X20" i="2"/>
  <c r="Y20" i="2" s="1"/>
  <c r="X21" i="2"/>
  <c r="Y21" i="2" s="1"/>
  <c r="X22" i="2"/>
  <c r="X23" i="2"/>
  <c r="Y23" i="2" s="1"/>
  <c r="X24" i="2"/>
  <c r="Y24" i="2" s="1"/>
  <c r="X25" i="2"/>
  <c r="Y25" i="2" s="1"/>
  <c r="X26" i="2"/>
  <c r="X27" i="2"/>
  <c r="Y27" i="2" s="1"/>
  <c r="X28" i="2"/>
  <c r="Y28" i="2" s="1"/>
  <c r="X29" i="2"/>
  <c r="Y29" i="2" s="1"/>
  <c r="X30" i="2"/>
  <c r="X31" i="2"/>
  <c r="Y31" i="2" s="1"/>
  <c r="X32" i="2"/>
  <c r="Y32" i="2" s="1"/>
  <c r="X33" i="2"/>
  <c r="Y33" i="2" s="1"/>
  <c r="X34" i="2"/>
  <c r="X14" i="2"/>
  <c r="Y14" i="2" s="1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14" i="2"/>
  <c r="Q35" i="2" s="1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14" i="2"/>
  <c r="D35" i="2"/>
  <c r="F35" i="2"/>
  <c r="G35" i="2"/>
  <c r="H35" i="2"/>
  <c r="J35" i="2"/>
  <c r="K35" i="2"/>
  <c r="L35" i="2"/>
  <c r="N35" i="2"/>
  <c r="O35" i="2"/>
  <c r="P35" i="2"/>
  <c r="R35" i="2"/>
  <c r="S35" i="2"/>
  <c r="T35" i="2"/>
  <c r="V35" i="2"/>
  <c r="W35" i="2"/>
  <c r="Z35" i="2"/>
  <c r="C35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14" i="2"/>
  <c r="Y35" i="2" l="1"/>
  <c r="X35" i="2"/>
  <c r="E35" i="2"/>
  <c r="M35" i="2"/>
  <c r="U35" i="2"/>
  <c r="I35" i="2"/>
</calcChain>
</file>

<file path=xl/sharedStrings.xml><?xml version="1.0" encoding="utf-8"?>
<sst xmlns="http://schemas.openxmlformats.org/spreadsheetml/2006/main" count="82" uniqueCount="40">
  <si>
    <t xml:space="preserve"> </t>
  </si>
  <si>
    <t>Всего</t>
  </si>
  <si>
    <t/>
  </si>
  <si>
    <t>Код главы</t>
  </si>
  <si>
    <t>Мероприятие</t>
  </si>
  <si>
    <t>Комитет спорта и молодежной политики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</si>
  <si>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</si>
  <si>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</si>
  <si>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</si>
  <si>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Утвержденный план 2021 год</t>
  </si>
  <si>
    <t>Утвержденный план 2022 год</t>
  </si>
  <si>
    <t>тыс. руб.</t>
  </si>
  <si>
    <t xml:space="preserve">к решению Думы Березовского района </t>
  </si>
  <si>
    <t>Комитет культуры администрации Березовского района</t>
  </si>
  <si>
    <t>Субсидии на поддержку отрасли культуры ФБ</t>
  </si>
  <si>
    <t>Субсидии ФБ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</si>
  <si>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</si>
  <si>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</si>
  <si>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Обеспечение устойчивого сокращения непригодного для проживания жилищного фонда за счет средств, поступивших от Фонда содействия реформированию жилищно-коммунального хозяйства</t>
  </si>
  <si>
    <t>Субсидии на содействие местному самоуправлению в развитии исторических и иных местных традиций</t>
  </si>
  <si>
    <t>Субсидии муниципальным районам на формирование районных фондов финансовой поддержки поселений</t>
  </si>
  <si>
    <t>Субсидии на возмещение недополученных доходов организациям, осуществляющим реализацию электрической энергии предприятиям ЖК и АП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округа-Югры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</si>
  <si>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</si>
  <si>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 xml:space="preserve">Субсидии на создание условий для деятельности народных дружин </t>
  </si>
  <si>
    <t>Субсидии для реализации полномочий в области жилищного строительства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</si>
  <si>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 (бюджет автономного округа)</t>
  </si>
  <si>
    <t>Субсидии на поддержку малого и среднего предпринимательства</t>
  </si>
  <si>
    <t>Субсидии на обеспечение функционирования и развития систем видеонаблюдения в сфере общественного порядка</t>
  </si>
  <si>
    <t>Субсидии на 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</si>
  <si>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Субсидии на поддержку отрасли культура ОБ</t>
  </si>
  <si>
    <t>Субсидии  окружного бюджета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</si>
  <si>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строительство и реконструкцию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</si>
  <si>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</si>
  <si>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дополнительное финансовое обеспечение мероприятий по организации питания обучающихся начальных классов с 1 по 4 классы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</si>
  <si>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</t>
  </si>
  <si>
    <t>уточнение</t>
  </si>
  <si>
    <t>Уточненный план 2021 года</t>
  </si>
  <si>
    <t>от 10 ноября  2020 года № 631</t>
  </si>
  <si>
    <t xml:space="preserve">                           Приложение 13</t>
  </si>
  <si>
    <t>Распределение субсидий между главными распорядителями бюджетных средств на плановый период 2021-2022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</si>
</sst>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1">
    <xf numFmtId="0" fontId="0" fillId="0" borderId="0" xfId="0"/>
    <xf numFmtId="0" fontId="3" fillId="0" borderId="12" xfId="0" applyNumberFormat="1" applyFont="1" applyFill="1" applyBorder="1" applyAlignment="1" applyProtection="1">
      <alignment horizontal="center" wrapText="1"/>
      <protection hidden="1"/>
    </xf>
    <xf numFmtId="165" fontId="5" fillId="0" borderId="8" xfId="0" applyNumberFormat="1" applyFont="1" applyFill="1" applyBorder="1" applyAlignment="1" applyProtection="1">
      <alignment horizontal="center"/>
      <protection hidden="1"/>
    </xf>
    <xf numFmtId="165" fontId="5" fillId="0" borderId="5" xfId="0" applyNumberFormat="1" applyFont="1" applyFill="1" applyBorder="1" applyAlignment="1" applyProtection="1">
      <alignment horizontal="center"/>
      <protection hidden="1"/>
    </xf>
    <xf numFmtId="165" fontId="5" fillId="0" borderId="15" xfId="0" applyNumberFormat="1" applyFont="1" applyFill="1" applyBorder="1" applyAlignment="1" applyProtection="1">
      <alignment horizontal="center"/>
      <protection hidden="1"/>
    </xf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4" xfId="0" applyBorder="1" applyProtection="1">
      <protection hidden="1"/>
    </xf>
    <xf numFmtId="167" fontId="3" fillId="0" borderId="7" xfId="0" applyNumberFormat="1" applyFont="1" applyFill="1" applyBorder="1" applyAlignment="1" applyProtection="1">
      <alignment horizontal="left" vertical="top" wrapText="1"/>
      <protection hidden="1"/>
    </xf>
    <xf numFmtId="167" fontId="3" fillId="0" borderId="10" xfId="0" applyNumberFormat="1" applyFont="1" applyFill="1" applyBorder="1" applyAlignment="1" applyProtection="1">
      <alignment horizontal="left" vertical="top" wrapText="1"/>
      <protection hidden="1"/>
    </xf>
    <xf numFmtId="0" fontId="3" fillId="0" borderId="11" xfId="0" applyNumberFormat="1" applyFont="1" applyFill="1" applyBorder="1" applyAlignment="1" applyProtection="1">
      <alignment horizontal="center" wrapText="1"/>
      <protection hidden="1"/>
    </xf>
    <xf numFmtId="167" fontId="3" fillId="0" borderId="13" xfId="0" applyNumberFormat="1" applyFont="1" applyFill="1" applyBorder="1" applyAlignment="1" applyProtection="1">
      <alignment horizontal="left" vertical="top" wrapText="1"/>
      <protection hidden="1"/>
    </xf>
    <xf numFmtId="164" fontId="6" fillId="0" borderId="16" xfId="0" applyNumberFormat="1" applyFont="1" applyFill="1" applyBorder="1" applyAlignment="1" applyProtection="1">
      <alignment horizontal="left"/>
      <protection hidden="1"/>
    </xf>
    <xf numFmtId="165" fontId="6" fillId="0" borderId="17" xfId="0" applyNumberFormat="1" applyFont="1" applyFill="1" applyBorder="1" applyAlignment="1" applyProtection="1">
      <protection hidden="1"/>
    </xf>
    <xf numFmtId="165" fontId="5" fillId="0" borderId="9" xfId="0" applyNumberFormat="1" applyFont="1" applyFill="1" applyBorder="1" applyAlignment="1" applyProtection="1">
      <alignment horizontal="center"/>
      <protection hidden="1"/>
    </xf>
    <xf numFmtId="165" fontId="5" fillId="0" borderId="6" xfId="0" applyNumberFormat="1" applyFont="1" applyFill="1" applyBorder="1" applyAlignment="1" applyProtection="1">
      <alignment horizontal="center"/>
      <protection hidden="1"/>
    </xf>
    <xf numFmtId="165" fontId="5" fillId="0" borderId="14" xfId="0" applyNumberFormat="1" applyFont="1" applyFill="1" applyBorder="1" applyAlignment="1" applyProtection="1">
      <alignment horizontal="center"/>
      <protection hidden="1"/>
    </xf>
    <xf numFmtId="0" fontId="7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5" fontId="0" fillId="0" borderId="0" xfId="0" applyNumberFormat="1" applyProtection="1">
      <protection hidden="1"/>
    </xf>
    <xf numFmtId="0" fontId="0" fillId="0" borderId="20" xfId="0" applyBorder="1" applyProtection="1">
      <protection hidden="1"/>
    </xf>
    <xf numFmtId="165" fontId="5" fillId="0" borderId="20" xfId="0" applyNumberFormat="1" applyFont="1" applyFill="1" applyBorder="1" applyAlignment="1" applyProtection="1">
      <alignment horizontal="center"/>
      <protection hidden="1"/>
    </xf>
    <xf numFmtId="0" fontId="4" fillId="0" borderId="0" xfId="3" applyFont="1" applyAlignment="1" applyProtection="1">
      <protection hidden="1"/>
    </xf>
    <xf numFmtId="0" fontId="4" fillId="0" borderId="0" xfId="3" applyAlignment="1" applyProtection="1">
      <protection hidden="1"/>
    </xf>
    <xf numFmtId="0" fontId="8" fillId="0" borderId="0" xfId="0" applyFont="1" applyAlignment="1">
      <alignment horizontal="center"/>
    </xf>
    <xf numFmtId="0" fontId="6" fillId="0" borderId="18" xfId="0" applyFont="1" applyBorder="1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center" vertical="center"/>
      <protection hidden="1"/>
    </xf>
    <xf numFmtId="0" fontId="6" fillId="0" borderId="19" xfId="0" applyFont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9" xfId="0" applyNumberFormat="1" applyFont="1" applyFill="1" applyBorder="1" applyAlignment="1" applyProtection="1">
      <alignment horizontal="center"/>
      <protection hidden="1"/>
    </xf>
    <xf numFmtId="166" fontId="3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abSelected="1" view="pageBreakPreview" zoomScale="60" zoomScaleNormal="80" workbookViewId="0">
      <selection activeCell="D7" sqref="D7:W7"/>
    </sheetView>
  </sheetViews>
  <sheetFormatPr defaultRowHeight="12.75" x14ac:dyDescent="0.2"/>
  <cols>
    <col min="1" max="1" width="3.7109375" customWidth="1"/>
    <col min="2" max="2" width="19.5703125" customWidth="1"/>
    <col min="3" max="3" width="13" customWidth="1"/>
    <col min="4" max="5" width="13" style="5" customWidth="1"/>
    <col min="6" max="7" width="13" customWidth="1"/>
    <col min="8" max="9" width="13" style="5" customWidth="1"/>
    <col min="10" max="11" width="13" customWidth="1"/>
    <col min="12" max="13" width="13" style="5" customWidth="1"/>
    <col min="14" max="15" width="13" customWidth="1"/>
    <col min="16" max="17" width="13" style="5" customWidth="1"/>
    <col min="18" max="19" width="13" customWidth="1"/>
    <col min="20" max="21" width="13" style="5" customWidth="1"/>
    <col min="22" max="22" width="13" customWidth="1"/>
    <col min="23" max="23" width="14.42578125" customWidth="1"/>
    <col min="24" max="24" width="12.28515625" style="5" customWidth="1"/>
    <col min="25" max="25" width="14.85546875" style="5" customWidth="1"/>
    <col min="26" max="26" width="12.28515625" customWidth="1"/>
  </cols>
  <sheetData>
    <row r="1" spans="1:27" s="5" customFormat="1" x14ac:dyDescent="0.2">
      <c r="X1" s="31" t="s">
        <v>38</v>
      </c>
    </row>
    <row r="2" spans="1:27" s="5" customFormat="1" x14ac:dyDescent="0.2">
      <c r="X2" s="32" t="s">
        <v>12</v>
      </c>
    </row>
    <row r="3" spans="1:27" s="5" customFormat="1" x14ac:dyDescent="0.2">
      <c r="X3" s="31" t="s">
        <v>37</v>
      </c>
    </row>
    <row r="5" spans="1:27" s="5" customFormat="1" x14ac:dyDescent="0.2"/>
    <row r="7" spans="1:27" ht="15" x14ac:dyDescent="0.2">
      <c r="D7" s="33" t="s">
        <v>39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</row>
    <row r="10" spans="1:27" ht="13.5" thickBot="1" x14ac:dyDescent="0.25">
      <c r="W10" s="5" t="s">
        <v>11</v>
      </c>
    </row>
    <row r="11" spans="1:27" x14ac:dyDescent="0.2">
      <c r="A11" s="6"/>
      <c r="B11" s="23"/>
      <c r="C11" s="39" t="s">
        <v>3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24"/>
      <c r="X11" s="29"/>
      <c r="Y11" s="29"/>
      <c r="Z11" s="25"/>
      <c r="AA11" s="6"/>
    </row>
    <row r="12" spans="1:27" ht="38.85" customHeight="1" thickBot="1" x14ac:dyDescent="0.25">
      <c r="A12" s="6"/>
      <c r="B12" s="26"/>
      <c r="C12" s="40" t="s">
        <v>8</v>
      </c>
      <c r="D12" s="40"/>
      <c r="E12" s="40"/>
      <c r="F12" s="40"/>
      <c r="G12" s="40" t="s">
        <v>7</v>
      </c>
      <c r="H12" s="40"/>
      <c r="I12" s="40"/>
      <c r="J12" s="40"/>
      <c r="K12" s="40" t="s">
        <v>6</v>
      </c>
      <c r="L12" s="40"/>
      <c r="M12" s="40"/>
      <c r="N12" s="40"/>
      <c r="O12" s="40" t="s">
        <v>13</v>
      </c>
      <c r="P12" s="40"/>
      <c r="Q12" s="40"/>
      <c r="R12" s="40"/>
      <c r="S12" s="40" t="s">
        <v>5</v>
      </c>
      <c r="T12" s="40"/>
      <c r="U12" s="40"/>
      <c r="V12" s="40"/>
      <c r="W12" s="34" t="s">
        <v>1</v>
      </c>
      <c r="X12" s="35"/>
      <c r="Y12" s="35"/>
      <c r="Z12" s="36"/>
      <c r="AA12" s="6"/>
    </row>
    <row r="13" spans="1:27" ht="24.4" customHeight="1" thickBot="1" x14ac:dyDescent="0.25">
      <c r="A13" s="6"/>
      <c r="B13" s="15" t="s">
        <v>4</v>
      </c>
      <c r="C13" s="22" t="s">
        <v>9</v>
      </c>
      <c r="D13" s="1" t="s">
        <v>35</v>
      </c>
      <c r="E13" s="1" t="s">
        <v>36</v>
      </c>
      <c r="F13" s="22" t="s">
        <v>10</v>
      </c>
      <c r="G13" s="22" t="s">
        <v>9</v>
      </c>
      <c r="H13" s="1" t="s">
        <v>35</v>
      </c>
      <c r="I13" s="1" t="s">
        <v>36</v>
      </c>
      <c r="J13" s="22" t="s">
        <v>10</v>
      </c>
      <c r="K13" s="22" t="s">
        <v>9</v>
      </c>
      <c r="L13" s="1" t="s">
        <v>35</v>
      </c>
      <c r="M13" s="1" t="s">
        <v>36</v>
      </c>
      <c r="N13" s="22" t="s">
        <v>10</v>
      </c>
      <c r="O13" s="22" t="s">
        <v>9</v>
      </c>
      <c r="P13" s="1" t="s">
        <v>35</v>
      </c>
      <c r="Q13" s="1" t="s">
        <v>36</v>
      </c>
      <c r="R13" s="22" t="s">
        <v>10</v>
      </c>
      <c r="S13" s="22" t="s">
        <v>9</v>
      </c>
      <c r="T13" s="1" t="s">
        <v>35</v>
      </c>
      <c r="U13" s="1" t="s">
        <v>36</v>
      </c>
      <c r="V13" s="22" t="s">
        <v>10</v>
      </c>
      <c r="W13" s="22" t="s">
        <v>9</v>
      </c>
      <c r="X13" s="1" t="s">
        <v>35</v>
      </c>
      <c r="Y13" s="1" t="s">
        <v>36</v>
      </c>
      <c r="Z13" s="1" t="s">
        <v>36</v>
      </c>
      <c r="AA13" s="11" t="s">
        <v>2</v>
      </c>
    </row>
    <row r="14" spans="1:27" ht="28.5" customHeight="1" thickBot="1" x14ac:dyDescent="0.25">
      <c r="A14" s="12"/>
      <c r="B14" s="14" t="s">
        <v>14</v>
      </c>
      <c r="C14" s="19">
        <v>0</v>
      </c>
      <c r="D14" s="19"/>
      <c r="E14" s="19">
        <f>C14+D14</f>
        <v>0</v>
      </c>
      <c r="F14" s="19">
        <v>0</v>
      </c>
      <c r="G14" s="19">
        <v>0</v>
      </c>
      <c r="H14" s="19"/>
      <c r="I14" s="19">
        <f>G14+H14</f>
        <v>0</v>
      </c>
      <c r="J14" s="19">
        <v>0</v>
      </c>
      <c r="K14" s="19">
        <v>0</v>
      </c>
      <c r="L14" s="19"/>
      <c r="M14" s="19">
        <f>K14+L14</f>
        <v>0</v>
      </c>
      <c r="N14" s="19">
        <v>0</v>
      </c>
      <c r="O14" s="19">
        <v>2067.6999999999998</v>
      </c>
      <c r="P14" s="19"/>
      <c r="Q14" s="19">
        <f>O14+P14</f>
        <v>2067.6999999999998</v>
      </c>
      <c r="R14" s="19">
        <v>0</v>
      </c>
      <c r="S14" s="19">
        <v>0</v>
      </c>
      <c r="T14" s="19"/>
      <c r="U14" s="19">
        <f>S14+T14</f>
        <v>0</v>
      </c>
      <c r="V14" s="19">
        <v>0</v>
      </c>
      <c r="W14" s="19">
        <v>2067.6999999999998</v>
      </c>
      <c r="X14" s="30">
        <f>D14+H14+L14+P14+T14</f>
        <v>0</v>
      </c>
      <c r="Y14" s="30">
        <f>W14+X14</f>
        <v>2067.6999999999998</v>
      </c>
      <c r="Z14" s="2">
        <v>0</v>
      </c>
      <c r="AA14" s="11" t="s">
        <v>2</v>
      </c>
    </row>
    <row r="15" spans="1:27" ht="114.75" customHeight="1" thickBot="1" x14ac:dyDescent="0.25">
      <c r="A15" s="12"/>
      <c r="B15" s="13" t="s">
        <v>15</v>
      </c>
      <c r="C15" s="20">
        <v>0</v>
      </c>
      <c r="D15" s="20"/>
      <c r="E15" s="19">
        <f t="shared" ref="E15:E34" si="0">C15+D15</f>
        <v>0</v>
      </c>
      <c r="F15" s="20">
        <v>0</v>
      </c>
      <c r="G15" s="20">
        <v>6237.8</v>
      </c>
      <c r="H15" s="20"/>
      <c r="I15" s="19">
        <f t="shared" ref="I15:I34" si="1">G15+H15</f>
        <v>6237.8</v>
      </c>
      <c r="J15" s="20">
        <v>6503.5</v>
      </c>
      <c r="K15" s="20">
        <v>0</v>
      </c>
      <c r="L15" s="20"/>
      <c r="M15" s="19">
        <f t="shared" ref="M15:M34" si="2">K15+L15</f>
        <v>0</v>
      </c>
      <c r="N15" s="20">
        <v>0</v>
      </c>
      <c r="O15" s="20">
        <v>0</v>
      </c>
      <c r="P15" s="20"/>
      <c r="Q15" s="19">
        <f t="shared" ref="Q15:Q34" si="3">O15+P15</f>
        <v>0</v>
      </c>
      <c r="R15" s="20">
        <v>0</v>
      </c>
      <c r="S15" s="20">
        <v>0</v>
      </c>
      <c r="T15" s="20"/>
      <c r="U15" s="19">
        <f t="shared" ref="U15:U34" si="4">S15+T15</f>
        <v>0</v>
      </c>
      <c r="V15" s="20">
        <v>0</v>
      </c>
      <c r="W15" s="20">
        <v>6237.8</v>
      </c>
      <c r="X15" s="30">
        <f t="shared" ref="X15:X34" si="5">D15+H15+L15+P15+T15</f>
        <v>0</v>
      </c>
      <c r="Y15" s="30">
        <f t="shared" ref="Y15:Y34" si="6">W15+X15</f>
        <v>6237.8</v>
      </c>
      <c r="Z15" s="3">
        <v>6503.5</v>
      </c>
      <c r="AA15" s="11" t="s">
        <v>2</v>
      </c>
    </row>
    <row r="16" spans="1:27" ht="159.75" customHeight="1" thickBot="1" x14ac:dyDescent="0.25">
      <c r="A16" s="12"/>
      <c r="B16" s="13" t="s">
        <v>16</v>
      </c>
      <c r="C16" s="20">
        <v>0</v>
      </c>
      <c r="D16" s="20"/>
      <c r="E16" s="19">
        <f t="shared" si="0"/>
        <v>0</v>
      </c>
      <c r="F16" s="20">
        <v>0</v>
      </c>
      <c r="G16" s="20">
        <v>0</v>
      </c>
      <c r="H16" s="20"/>
      <c r="I16" s="19">
        <f t="shared" si="1"/>
        <v>0</v>
      </c>
      <c r="J16" s="20">
        <v>0</v>
      </c>
      <c r="K16" s="20">
        <v>3348.7</v>
      </c>
      <c r="L16" s="20"/>
      <c r="M16" s="19">
        <f t="shared" si="2"/>
        <v>3348.7</v>
      </c>
      <c r="N16" s="20">
        <v>3348.7</v>
      </c>
      <c r="O16" s="20">
        <v>0</v>
      </c>
      <c r="P16" s="20"/>
      <c r="Q16" s="19">
        <f t="shared" si="3"/>
        <v>0</v>
      </c>
      <c r="R16" s="20">
        <v>0</v>
      </c>
      <c r="S16" s="20">
        <v>965.3</v>
      </c>
      <c r="T16" s="20"/>
      <c r="U16" s="19">
        <f t="shared" si="4"/>
        <v>965.3</v>
      </c>
      <c r="V16" s="20">
        <v>965.3</v>
      </c>
      <c r="W16" s="20">
        <v>4314</v>
      </c>
      <c r="X16" s="30">
        <f t="shared" si="5"/>
        <v>0</v>
      </c>
      <c r="Y16" s="30">
        <f t="shared" si="6"/>
        <v>4314</v>
      </c>
      <c r="Z16" s="3">
        <v>4314</v>
      </c>
      <c r="AA16" s="11" t="s">
        <v>2</v>
      </c>
    </row>
    <row r="17" spans="1:27" ht="148.5" customHeight="1" thickBot="1" x14ac:dyDescent="0.25">
      <c r="A17" s="12"/>
      <c r="B17" s="13" t="s">
        <v>17</v>
      </c>
      <c r="C17" s="20">
        <v>225983.3</v>
      </c>
      <c r="D17" s="20"/>
      <c r="E17" s="19">
        <f t="shared" si="0"/>
        <v>225983.3</v>
      </c>
      <c r="F17" s="20">
        <v>267646.2</v>
      </c>
      <c r="G17" s="20">
        <v>0</v>
      </c>
      <c r="H17" s="20"/>
      <c r="I17" s="19">
        <f t="shared" si="1"/>
        <v>0</v>
      </c>
      <c r="J17" s="20">
        <v>0</v>
      </c>
      <c r="K17" s="20">
        <v>0</v>
      </c>
      <c r="L17" s="20"/>
      <c r="M17" s="19">
        <f t="shared" si="2"/>
        <v>0</v>
      </c>
      <c r="N17" s="20">
        <v>0</v>
      </c>
      <c r="O17" s="20">
        <v>0</v>
      </c>
      <c r="P17" s="20"/>
      <c r="Q17" s="19">
        <f t="shared" si="3"/>
        <v>0</v>
      </c>
      <c r="R17" s="20">
        <v>0</v>
      </c>
      <c r="S17" s="20">
        <v>0</v>
      </c>
      <c r="T17" s="20"/>
      <c r="U17" s="19">
        <f t="shared" si="4"/>
        <v>0</v>
      </c>
      <c r="V17" s="20">
        <v>0</v>
      </c>
      <c r="W17" s="20">
        <v>225983.3</v>
      </c>
      <c r="X17" s="30">
        <f t="shared" si="5"/>
        <v>0</v>
      </c>
      <c r="Y17" s="30">
        <f t="shared" si="6"/>
        <v>225983.3</v>
      </c>
      <c r="Z17" s="3">
        <v>267646.2</v>
      </c>
      <c r="AA17" s="11" t="s">
        <v>2</v>
      </c>
    </row>
    <row r="18" spans="1:27" ht="114.75" customHeight="1" thickBot="1" x14ac:dyDescent="0.25">
      <c r="A18" s="12"/>
      <c r="B18" s="13" t="s">
        <v>18</v>
      </c>
      <c r="C18" s="20">
        <v>125580.2</v>
      </c>
      <c r="D18" s="20"/>
      <c r="E18" s="19">
        <f t="shared" si="0"/>
        <v>125580.2</v>
      </c>
      <c r="F18" s="20">
        <v>25700.7</v>
      </c>
      <c r="G18" s="20">
        <v>0</v>
      </c>
      <c r="H18" s="20"/>
      <c r="I18" s="19">
        <f t="shared" si="1"/>
        <v>0</v>
      </c>
      <c r="J18" s="20">
        <v>0</v>
      </c>
      <c r="K18" s="20">
        <v>0</v>
      </c>
      <c r="L18" s="20"/>
      <c r="M18" s="19">
        <f t="shared" si="2"/>
        <v>0</v>
      </c>
      <c r="N18" s="20">
        <v>0</v>
      </c>
      <c r="O18" s="20">
        <v>0</v>
      </c>
      <c r="P18" s="20"/>
      <c r="Q18" s="19">
        <f t="shared" si="3"/>
        <v>0</v>
      </c>
      <c r="R18" s="20">
        <v>0</v>
      </c>
      <c r="S18" s="20">
        <v>0</v>
      </c>
      <c r="T18" s="20"/>
      <c r="U18" s="19">
        <f t="shared" si="4"/>
        <v>0</v>
      </c>
      <c r="V18" s="20">
        <v>0</v>
      </c>
      <c r="W18" s="20">
        <v>125580.2</v>
      </c>
      <c r="X18" s="30">
        <f t="shared" si="5"/>
        <v>0</v>
      </c>
      <c r="Y18" s="30">
        <f t="shared" si="6"/>
        <v>125580.2</v>
      </c>
      <c r="Z18" s="3">
        <v>25700.7</v>
      </c>
      <c r="AA18" s="11" t="s">
        <v>2</v>
      </c>
    </row>
    <row r="19" spans="1:27" ht="57" customHeight="1" thickBot="1" x14ac:dyDescent="0.25">
      <c r="A19" s="12"/>
      <c r="B19" s="13" t="s">
        <v>19</v>
      </c>
      <c r="C19" s="20">
        <v>0</v>
      </c>
      <c r="D19" s="20"/>
      <c r="E19" s="19">
        <f t="shared" si="0"/>
        <v>0</v>
      </c>
      <c r="F19" s="20">
        <v>0</v>
      </c>
      <c r="G19" s="20">
        <v>500</v>
      </c>
      <c r="H19" s="20"/>
      <c r="I19" s="19">
        <f t="shared" si="1"/>
        <v>500</v>
      </c>
      <c r="J19" s="20">
        <v>900</v>
      </c>
      <c r="K19" s="20">
        <v>0</v>
      </c>
      <c r="L19" s="20"/>
      <c r="M19" s="19">
        <f t="shared" si="2"/>
        <v>0</v>
      </c>
      <c r="N19" s="20">
        <v>0</v>
      </c>
      <c r="O19" s="20">
        <v>0</v>
      </c>
      <c r="P19" s="20"/>
      <c r="Q19" s="19">
        <f t="shared" si="3"/>
        <v>0</v>
      </c>
      <c r="R19" s="20">
        <v>0</v>
      </c>
      <c r="S19" s="20">
        <v>0</v>
      </c>
      <c r="T19" s="20"/>
      <c r="U19" s="19">
        <f t="shared" si="4"/>
        <v>0</v>
      </c>
      <c r="V19" s="20">
        <v>0</v>
      </c>
      <c r="W19" s="20">
        <v>500</v>
      </c>
      <c r="X19" s="30">
        <f t="shared" si="5"/>
        <v>0</v>
      </c>
      <c r="Y19" s="30">
        <f t="shared" si="6"/>
        <v>500</v>
      </c>
      <c r="Z19" s="3">
        <v>900</v>
      </c>
      <c r="AA19" s="11" t="s">
        <v>2</v>
      </c>
    </row>
    <row r="20" spans="1:27" ht="70.5" customHeight="1" thickBot="1" x14ac:dyDescent="0.25">
      <c r="A20" s="12"/>
      <c r="B20" s="13" t="s">
        <v>20</v>
      </c>
      <c r="C20" s="20">
        <v>0</v>
      </c>
      <c r="D20" s="20"/>
      <c r="E20" s="19">
        <f t="shared" si="0"/>
        <v>0</v>
      </c>
      <c r="F20" s="20">
        <v>0</v>
      </c>
      <c r="G20" s="20">
        <v>90270.1</v>
      </c>
      <c r="H20" s="20"/>
      <c r="I20" s="19">
        <f t="shared" si="1"/>
        <v>90270.1</v>
      </c>
      <c r="J20" s="20">
        <v>90270.1</v>
      </c>
      <c r="K20" s="20">
        <v>0</v>
      </c>
      <c r="L20" s="20"/>
      <c r="M20" s="19">
        <f t="shared" si="2"/>
        <v>0</v>
      </c>
      <c r="N20" s="20">
        <v>0</v>
      </c>
      <c r="O20" s="20">
        <v>0</v>
      </c>
      <c r="P20" s="20"/>
      <c r="Q20" s="19">
        <f t="shared" si="3"/>
        <v>0</v>
      </c>
      <c r="R20" s="20">
        <v>0</v>
      </c>
      <c r="S20" s="20">
        <v>0</v>
      </c>
      <c r="T20" s="20"/>
      <c r="U20" s="19">
        <f t="shared" si="4"/>
        <v>0</v>
      </c>
      <c r="V20" s="20">
        <v>0</v>
      </c>
      <c r="W20" s="20">
        <v>90270.1</v>
      </c>
      <c r="X20" s="30">
        <f t="shared" si="5"/>
        <v>0</v>
      </c>
      <c r="Y20" s="30">
        <f t="shared" si="6"/>
        <v>90270.1</v>
      </c>
      <c r="Z20" s="3">
        <v>90270.1</v>
      </c>
      <c r="AA20" s="11" t="s">
        <v>2</v>
      </c>
    </row>
    <row r="21" spans="1:27" ht="240.75" customHeight="1" thickBot="1" x14ac:dyDescent="0.25">
      <c r="A21" s="12"/>
      <c r="B21" s="13" t="s">
        <v>21</v>
      </c>
      <c r="C21" s="20">
        <v>73863</v>
      </c>
      <c r="D21" s="20"/>
      <c r="E21" s="19">
        <f t="shared" si="0"/>
        <v>73863</v>
      </c>
      <c r="F21" s="20">
        <v>74900.899999999994</v>
      </c>
      <c r="G21" s="20">
        <v>0</v>
      </c>
      <c r="H21" s="20"/>
      <c r="I21" s="19">
        <f t="shared" si="1"/>
        <v>0</v>
      </c>
      <c r="J21" s="20">
        <v>0</v>
      </c>
      <c r="K21" s="20">
        <v>0</v>
      </c>
      <c r="L21" s="20"/>
      <c r="M21" s="19">
        <f t="shared" si="2"/>
        <v>0</v>
      </c>
      <c r="N21" s="20">
        <v>0</v>
      </c>
      <c r="O21" s="20">
        <v>0</v>
      </c>
      <c r="P21" s="20"/>
      <c r="Q21" s="19">
        <f t="shared" si="3"/>
        <v>0</v>
      </c>
      <c r="R21" s="20">
        <v>0</v>
      </c>
      <c r="S21" s="20">
        <v>0</v>
      </c>
      <c r="T21" s="20"/>
      <c r="U21" s="19">
        <f t="shared" si="4"/>
        <v>0</v>
      </c>
      <c r="V21" s="20">
        <v>0</v>
      </c>
      <c r="W21" s="20">
        <v>73863</v>
      </c>
      <c r="X21" s="30">
        <f t="shared" si="5"/>
        <v>0</v>
      </c>
      <c r="Y21" s="30">
        <f t="shared" si="6"/>
        <v>73863</v>
      </c>
      <c r="Z21" s="3">
        <v>74900.899999999994</v>
      </c>
      <c r="AA21" s="11" t="s">
        <v>2</v>
      </c>
    </row>
    <row r="22" spans="1:27" ht="47.25" customHeight="1" thickBot="1" x14ac:dyDescent="0.25">
      <c r="A22" s="12"/>
      <c r="B22" s="13" t="s">
        <v>22</v>
      </c>
      <c r="C22" s="20">
        <v>0</v>
      </c>
      <c r="D22" s="20"/>
      <c r="E22" s="19">
        <f t="shared" si="0"/>
        <v>0</v>
      </c>
      <c r="F22" s="20">
        <v>0</v>
      </c>
      <c r="G22" s="20">
        <v>50000</v>
      </c>
      <c r="H22" s="20"/>
      <c r="I22" s="19">
        <f t="shared" si="1"/>
        <v>50000</v>
      </c>
      <c r="J22" s="20">
        <v>50000</v>
      </c>
      <c r="K22" s="20">
        <v>0</v>
      </c>
      <c r="L22" s="20"/>
      <c r="M22" s="19">
        <f t="shared" si="2"/>
        <v>0</v>
      </c>
      <c r="N22" s="20">
        <v>0</v>
      </c>
      <c r="O22" s="20">
        <v>0</v>
      </c>
      <c r="P22" s="20"/>
      <c r="Q22" s="19">
        <f t="shared" si="3"/>
        <v>0</v>
      </c>
      <c r="R22" s="20">
        <v>0</v>
      </c>
      <c r="S22" s="20">
        <v>0</v>
      </c>
      <c r="T22" s="20"/>
      <c r="U22" s="19">
        <f t="shared" si="4"/>
        <v>0</v>
      </c>
      <c r="V22" s="20">
        <v>0</v>
      </c>
      <c r="W22" s="20">
        <v>50000</v>
      </c>
      <c r="X22" s="30">
        <f t="shared" si="5"/>
        <v>0</v>
      </c>
      <c r="Y22" s="30">
        <f t="shared" si="6"/>
        <v>50000</v>
      </c>
      <c r="Z22" s="3">
        <v>50000</v>
      </c>
      <c r="AA22" s="11" t="s">
        <v>2</v>
      </c>
    </row>
    <row r="23" spans="1:27" ht="45.75" thickBot="1" x14ac:dyDescent="0.25">
      <c r="A23" s="12"/>
      <c r="B23" s="13" t="s">
        <v>23</v>
      </c>
      <c r="C23" s="20">
        <v>0</v>
      </c>
      <c r="D23" s="20"/>
      <c r="E23" s="19">
        <f t="shared" si="0"/>
        <v>0</v>
      </c>
      <c r="F23" s="20">
        <v>0</v>
      </c>
      <c r="G23" s="20">
        <v>145</v>
      </c>
      <c r="H23" s="20"/>
      <c r="I23" s="19">
        <f t="shared" si="1"/>
        <v>145</v>
      </c>
      <c r="J23" s="20">
        <v>145</v>
      </c>
      <c r="K23" s="20">
        <v>0</v>
      </c>
      <c r="L23" s="20"/>
      <c r="M23" s="19">
        <f t="shared" si="2"/>
        <v>0</v>
      </c>
      <c r="N23" s="20">
        <v>0</v>
      </c>
      <c r="O23" s="20">
        <v>0</v>
      </c>
      <c r="P23" s="20"/>
      <c r="Q23" s="19">
        <f t="shared" si="3"/>
        <v>0</v>
      </c>
      <c r="R23" s="20">
        <v>0</v>
      </c>
      <c r="S23" s="20">
        <v>0</v>
      </c>
      <c r="T23" s="20"/>
      <c r="U23" s="19">
        <f t="shared" si="4"/>
        <v>0</v>
      </c>
      <c r="V23" s="20">
        <v>0</v>
      </c>
      <c r="W23" s="20">
        <v>145</v>
      </c>
      <c r="X23" s="30">
        <f t="shared" si="5"/>
        <v>0</v>
      </c>
      <c r="Y23" s="30">
        <f t="shared" si="6"/>
        <v>145</v>
      </c>
      <c r="Z23" s="3">
        <v>145</v>
      </c>
      <c r="AA23" s="11" t="s">
        <v>2</v>
      </c>
    </row>
    <row r="24" spans="1:27" ht="49.5" customHeight="1" thickBot="1" x14ac:dyDescent="0.25">
      <c r="A24" s="12"/>
      <c r="B24" s="13" t="s">
        <v>24</v>
      </c>
      <c r="C24" s="20">
        <v>6494.5</v>
      </c>
      <c r="D24" s="20"/>
      <c r="E24" s="19">
        <f t="shared" si="0"/>
        <v>6494.5</v>
      </c>
      <c r="F24" s="20">
        <v>6494.5</v>
      </c>
      <c r="G24" s="20">
        <v>0</v>
      </c>
      <c r="H24" s="20"/>
      <c r="I24" s="19">
        <f t="shared" si="1"/>
        <v>0</v>
      </c>
      <c r="J24" s="20">
        <v>0</v>
      </c>
      <c r="K24" s="20">
        <v>0</v>
      </c>
      <c r="L24" s="20"/>
      <c r="M24" s="19">
        <f t="shared" si="2"/>
        <v>0</v>
      </c>
      <c r="N24" s="20">
        <v>0</v>
      </c>
      <c r="O24" s="20">
        <v>0</v>
      </c>
      <c r="P24" s="20"/>
      <c r="Q24" s="19">
        <f t="shared" si="3"/>
        <v>0</v>
      </c>
      <c r="R24" s="20">
        <v>0</v>
      </c>
      <c r="S24" s="20">
        <v>0</v>
      </c>
      <c r="T24" s="20"/>
      <c r="U24" s="19">
        <f t="shared" si="4"/>
        <v>0</v>
      </c>
      <c r="V24" s="20">
        <v>0</v>
      </c>
      <c r="W24" s="20">
        <v>6494.5</v>
      </c>
      <c r="X24" s="30">
        <f t="shared" si="5"/>
        <v>0</v>
      </c>
      <c r="Y24" s="30">
        <f t="shared" si="6"/>
        <v>6494.5</v>
      </c>
      <c r="Z24" s="3">
        <v>6494.5</v>
      </c>
      <c r="AA24" s="11" t="s">
        <v>2</v>
      </c>
    </row>
    <row r="25" spans="1:27" ht="117" customHeight="1" thickBot="1" x14ac:dyDescent="0.25">
      <c r="A25" s="12"/>
      <c r="B25" s="13" t="s">
        <v>25</v>
      </c>
      <c r="C25" s="20">
        <v>32069.599999999999</v>
      </c>
      <c r="D25" s="20"/>
      <c r="E25" s="19">
        <f t="shared" si="0"/>
        <v>32069.599999999999</v>
      </c>
      <c r="F25" s="20">
        <v>32069.599999999999</v>
      </c>
      <c r="G25" s="20">
        <v>0</v>
      </c>
      <c r="H25" s="20"/>
      <c r="I25" s="19">
        <f t="shared" si="1"/>
        <v>0</v>
      </c>
      <c r="J25" s="20">
        <v>0</v>
      </c>
      <c r="K25" s="20">
        <v>0</v>
      </c>
      <c r="L25" s="20"/>
      <c r="M25" s="19">
        <f t="shared" si="2"/>
        <v>0</v>
      </c>
      <c r="N25" s="20">
        <v>0</v>
      </c>
      <c r="O25" s="20">
        <v>0</v>
      </c>
      <c r="P25" s="20"/>
      <c r="Q25" s="19">
        <f t="shared" si="3"/>
        <v>0</v>
      </c>
      <c r="R25" s="20">
        <v>0</v>
      </c>
      <c r="S25" s="20">
        <v>0</v>
      </c>
      <c r="T25" s="20"/>
      <c r="U25" s="19">
        <f t="shared" si="4"/>
        <v>0</v>
      </c>
      <c r="V25" s="20">
        <v>0</v>
      </c>
      <c r="W25" s="20">
        <v>32069.599999999999</v>
      </c>
      <c r="X25" s="30">
        <f t="shared" si="5"/>
        <v>0</v>
      </c>
      <c r="Y25" s="30">
        <f t="shared" si="6"/>
        <v>32069.599999999999</v>
      </c>
      <c r="Z25" s="3">
        <v>32069.599999999999</v>
      </c>
      <c r="AA25" s="11" t="s">
        <v>2</v>
      </c>
    </row>
    <row r="26" spans="1:27" ht="36.75" customHeight="1" thickBot="1" x14ac:dyDescent="0.25">
      <c r="A26" s="12"/>
      <c r="B26" s="13" t="s">
        <v>26</v>
      </c>
      <c r="C26" s="20">
        <v>5214.8999999999996</v>
      </c>
      <c r="D26" s="20"/>
      <c r="E26" s="19">
        <f t="shared" si="0"/>
        <v>5214.8999999999996</v>
      </c>
      <c r="F26" s="20">
        <v>5214.8999999999996</v>
      </c>
      <c r="G26" s="20">
        <v>0</v>
      </c>
      <c r="H26" s="20"/>
      <c r="I26" s="19">
        <f t="shared" si="1"/>
        <v>0</v>
      </c>
      <c r="J26" s="20">
        <v>0</v>
      </c>
      <c r="K26" s="20">
        <v>0</v>
      </c>
      <c r="L26" s="20"/>
      <c r="M26" s="19">
        <f t="shared" si="2"/>
        <v>0</v>
      </c>
      <c r="N26" s="20">
        <v>0</v>
      </c>
      <c r="O26" s="20">
        <v>0</v>
      </c>
      <c r="P26" s="20"/>
      <c r="Q26" s="19">
        <f t="shared" si="3"/>
        <v>0</v>
      </c>
      <c r="R26" s="20">
        <v>0</v>
      </c>
      <c r="S26" s="20">
        <v>0</v>
      </c>
      <c r="T26" s="20"/>
      <c r="U26" s="19">
        <f t="shared" si="4"/>
        <v>0</v>
      </c>
      <c r="V26" s="20">
        <v>0</v>
      </c>
      <c r="W26" s="20">
        <v>5214.8999999999996</v>
      </c>
      <c r="X26" s="30">
        <f t="shared" si="5"/>
        <v>0</v>
      </c>
      <c r="Y26" s="30">
        <f t="shared" si="6"/>
        <v>5214.8999999999996</v>
      </c>
      <c r="Z26" s="3">
        <v>5214.8999999999996</v>
      </c>
      <c r="AA26" s="11" t="s">
        <v>2</v>
      </c>
    </row>
    <row r="27" spans="1:27" ht="69.75" customHeight="1" thickBot="1" x14ac:dyDescent="0.25">
      <c r="A27" s="12"/>
      <c r="B27" s="13" t="s">
        <v>27</v>
      </c>
      <c r="C27" s="20">
        <v>0</v>
      </c>
      <c r="D27" s="20"/>
      <c r="E27" s="19">
        <f t="shared" si="0"/>
        <v>0</v>
      </c>
      <c r="F27" s="20">
        <v>0</v>
      </c>
      <c r="G27" s="20">
        <v>0</v>
      </c>
      <c r="H27" s="20"/>
      <c r="I27" s="19">
        <f t="shared" si="1"/>
        <v>0</v>
      </c>
      <c r="J27" s="20">
        <v>1390</v>
      </c>
      <c r="K27" s="20">
        <v>0</v>
      </c>
      <c r="L27" s="20"/>
      <c r="M27" s="19">
        <f t="shared" si="2"/>
        <v>0</v>
      </c>
      <c r="N27" s="20">
        <v>0</v>
      </c>
      <c r="O27" s="20">
        <v>0</v>
      </c>
      <c r="P27" s="20"/>
      <c r="Q27" s="19">
        <f t="shared" si="3"/>
        <v>0</v>
      </c>
      <c r="R27" s="20">
        <v>0</v>
      </c>
      <c r="S27" s="20">
        <v>0</v>
      </c>
      <c r="T27" s="20"/>
      <c r="U27" s="19">
        <f t="shared" si="4"/>
        <v>0</v>
      </c>
      <c r="V27" s="20">
        <v>0</v>
      </c>
      <c r="W27" s="20">
        <v>0</v>
      </c>
      <c r="X27" s="30">
        <f t="shared" si="5"/>
        <v>0</v>
      </c>
      <c r="Y27" s="30">
        <f t="shared" si="6"/>
        <v>0</v>
      </c>
      <c r="Z27" s="3">
        <v>1390</v>
      </c>
      <c r="AA27" s="11" t="s">
        <v>2</v>
      </c>
    </row>
    <row r="28" spans="1:27" ht="102.75" customHeight="1" thickBot="1" x14ac:dyDescent="0.25">
      <c r="A28" s="12"/>
      <c r="B28" s="13" t="s">
        <v>28</v>
      </c>
      <c r="C28" s="20">
        <v>0</v>
      </c>
      <c r="D28" s="20"/>
      <c r="E28" s="19">
        <f t="shared" si="0"/>
        <v>0</v>
      </c>
      <c r="F28" s="20">
        <v>0</v>
      </c>
      <c r="G28" s="20">
        <v>0</v>
      </c>
      <c r="H28" s="20"/>
      <c r="I28" s="19">
        <f t="shared" si="1"/>
        <v>0</v>
      </c>
      <c r="J28" s="20">
        <v>0</v>
      </c>
      <c r="K28" s="20">
        <v>0</v>
      </c>
      <c r="L28" s="20"/>
      <c r="M28" s="19">
        <f t="shared" si="2"/>
        <v>0</v>
      </c>
      <c r="N28" s="20">
        <v>0</v>
      </c>
      <c r="O28" s="20">
        <v>637.9</v>
      </c>
      <c r="P28" s="20"/>
      <c r="Q28" s="19">
        <f t="shared" si="3"/>
        <v>637.9</v>
      </c>
      <c r="R28" s="20">
        <v>637.9</v>
      </c>
      <c r="S28" s="20">
        <v>0</v>
      </c>
      <c r="T28" s="20"/>
      <c r="U28" s="19">
        <f t="shared" si="4"/>
        <v>0</v>
      </c>
      <c r="V28" s="20">
        <v>0</v>
      </c>
      <c r="W28" s="20">
        <v>637.9</v>
      </c>
      <c r="X28" s="30">
        <f t="shared" si="5"/>
        <v>0</v>
      </c>
      <c r="Y28" s="30">
        <f t="shared" si="6"/>
        <v>637.9</v>
      </c>
      <c r="Z28" s="3">
        <v>637.9</v>
      </c>
      <c r="AA28" s="11" t="s">
        <v>2</v>
      </c>
    </row>
    <row r="29" spans="1:27" ht="34.5" thickBot="1" x14ac:dyDescent="0.25">
      <c r="A29" s="12"/>
      <c r="B29" s="13" t="s">
        <v>29</v>
      </c>
      <c r="C29" s="20">
        <v>0</v>
      </c>
      <c r="D29" s="20"/>
      <c r="E29" s="19">
        <f t="shared" si="0"/>
        <v>0</v>
      </c>
      <c r="F29" s="20">
        <v>0</v>
      </c>
      <c r="G29" s="20">
        <v>0</v>
      </c>
      <c r="H29" s="20"/>
      <c r="I29" s="19">
        <f t="shared" si="1"/>
        <v>0</v>
      </c>
      <c r="J29" s="20">
        <v>0</v>
      </c>
      <c r="K29" s="20">
        <v>0</v>
      </c>
      <c r="L29" s="20"/>
      <c r="M29" s="19">
        <f t="shared" si="2"/>
        <v>0</v>
      </c>
      <c r="N29" s="20">
        <v>0</v>
      </c>
      <c r="O29" s="20">
        <v>3234.1</v>
      </c>
      <c r="P29" s="20"/>
      <c r="Q29" s="19">
        <f t="shared" si="3"/>
        <v>3234.1</v>
      </c>
      <c r="R29" s="20">
        <v>0</v>
      </c>
      <c r="S29" s="20">
        <v>0</v>
      </c>
      <c r="T29" s="20"/>
      <c r="U29" s="19">
        <f t="shared" si="4"/>
        <v>0</v>
      </c>
      <c r="V29" s="20">
        <v>0</v>
      </c>
      <c r="W29" s="20">
        <v>3234.1</v>
      </c>
      <c r="X29" s="30">
        <f t="shared" si="5"/>
        <v>0</v>
      </c>
      <c r="Y29" s="30">
        <f t="shared" si="6"/>
        <v>3234.1</v>
      </c>
      <c r="Z29" s="3">
        <v>0</v>
      </c>
      <c r="AA29" s="11" t="s">
        <v>2</v>
      </c>
    </row>
    <row r="30" spans="1:27" ht="119.25" customHeight="1" thickBot="1" x14ac:dyDescent="0.25">
      <c r="A30" s="12"/>
      <c r="B30" s="13" t="s">
        <v>30</v>
      </c>
      <c r="C30" s="20">
        <v>0</v>
      </c>
      <c r="D30" s="20"/>
      <c r="E30" s="19">
        <f t="shared" si="0"/>
        <v>0</v>
      </c>
      <c r="F30" s="20">
        <v>0</v>
      </c>
      <c r="G30" s="20">
        <v>9756.6</v>
      </c>
      <c r="H30" s="20"/>
      <c r="I30" s="19">
        <f t="shared" si="1"/>
        <v>9756.6</v>
      </c>
      <c r="J30" s="20">
        <v>10172.200000000001</v>
      </c>
      <c r="K30" s="20">
        <v>0</v>
      </c>
      <c r="L30" s="20"/>
      <c r="M30" s="19">
        <f t="shared" si="2"/>
        <v>0</v>
      </c>
      <c r="N30" s="20">
        <v>0</v>
      </c>
      <c r="O30" s="20">
        <v>0</v>
      </c>
      <c r="P30" s="20"/>
      <c r="Q30" s="19">
        <f t="shared" si="3"/>
        <v>0</v>
      </c>
      <c r="R30" s="20">
        <v>0</v>
      </c>
      <c r="S30" s="20">
        <v>0</v>
      </c>
      <c r="T30" s="20"/>
      <c r="U30" s="19">
        <f t="shared" si="4"/>
        <v>0</v>
      </c>
      <c r="V30" s="20">
        <v>0</v>
      </c>
      <c r="W30" s="20">
        <v>9756.6</v>
      </c>
      <c r="X30" s="30">
        <f t="shared" si="5"/>
        <v>0</v>
      </c>
      <c r="Y30" s="30">
        <f t="shared" si="6"/>
        <v>9756.6</v>
      </c>
      <c r="Z30" s="3">
        <v>10172.200000000001</v>
      </c>
      <c r="AA30" s="11" t="s">
        <v>2</v>
      </c>
    </row>
    <row r="31" spans="1:27" ht="57" thickBot="1" x14ac:dyDescent="0.25">
      <c r="A31" s="12"/>
      <c r="B31" s="13" t="s">
        <v>31</v>
      </c>
      <c r="C31" s="20">
        <v>514329.1</v>
      </c>
      <c r="D31" s="20">
        <v>126000</v>
      </c>
      <c r="E31" s="19">
        <f t="shared" si="0"/>
        <v>640329.1</v>
      </c>
      <c r="F31" s="20">
        <v>1060486</v>
      </c>
      <c r="G31" s="20">
        <v>0</v>
      </c>
      <c r="H31" s="20"/>
      <c r="I31" s="19">
        <f t="shared" si="1"/>
        <v>0</v>
      </c>
      <c r="J31" s="20">
        <v>0</v>
      </c>
      <c r="K31" s="20">
        <v>0</v>
      </c>
      <c r="L31" s="20"/>
      <c r="M31" s="19">
        <f t="shared" si="2"/>
        <v>0</v>
      </c>
      <c r="N31" s="20">
        <v>0</v>
      </c>
      <c r="O31" s="20">
        <v>0</v>
      </c>
      <c r="P31" s="20"/>
      <c r="Q31" s="19">
        <f t="shared" si="3"/>
        <v>0</v>
      </c>
      <c r="R31" s="20">
        <v>0</v>
      </c>
      <c r="S31" s="20">
        <v>0</v>
      </c>
      <c r="T31" s="20"/>
      <c r="U31" s="19">
        <f t="shared" si="4"/>
        <v>0</v>
      </c>
      <c r="V31" s="20">
        <v>0</v>
      </c>
      <c r="W31" s="20">
        <v>514329.1</v>
      </c>
      <c r="X31" s="30">
        <f t="shared" si="5"/>
        <v>126000</v>
      </c>
      <c r="Y31" s="30">
        <f t="shared" si="6"/>
        <v>640329.1</v>
      </c>
      <c r="Z31" s="3">
        <v>1060486</v>
      </c>
      <c r="AA31" s="11" t="s">
        <v>2</v>
      </c>
    </row>
    <row r="32" spans="1:27" ht="72" customHeight="1" thickBot="1" x14ac:dyDescent="0.25">
      <c r="A32" s="12"/>
      <c r="B32" s="13" t="s">
        <v>32</v>
      </c>
      <c r="C32" s="20">
        <v>4242.1000000000004</v>
      </c>
      <c r="D32" s="20"/>
      <c r="E32" s="19">
        <f t="shared" si="0"/>
        <v>4242.1000000000004</v>
      </c>
      <c r="F32" s="20">
        <v>192292.4</v>
      </c>
      <c r="G32" s="20">
        <v>0</v>
      </c>
      <c r="H32" s="20"/>
      <c r="I32" s="19">
        <f t="shared" si="1"/>
        <v>0</v>
      </c>
      <c r="J32" s="20">
        <v>0</v>
      </c>
      <c r="K32" s="20">
        <v>0</v>
      </c>
      <c r="L32" s="20"/>
      <c r="M32" s="19">
        <f t="shared" si="2"/>
        <v>0</v>
      </c>
      <c r="N32" s="20">
        <v>0</v>
      </c>
      <c r="O32" s="20">
        <v>0</v>
      </c>
      <c r="P32" s="20"/>
      <c r="Q32" s="19">
        <f t="shared" si="3"/>
        <v>0</v>
      </c>
      <c r="R32" s="20">
        <v>0</v>
      </c>
      <c r="S32" s="20">
        <v>0</v>
      </c>
      <c r="T32" s="20"/>
      <c r="U32" s="19">
        <f t="shared" si="4"/>
        <v>0</v>
      </c>
      <c r="V32" s="20">
        <v>0</v>
      </c>
      <c r="W32" s="20">
        <v>4242.1000000000004</v>
      </c>
      <c r="X32" s="30">
        <f t="shared" si="5"/>
        <v>0</v>
      </c>
      <c r="Y32" s="30">
        <f t="shared" si="6"/>
        <v>4242.1000000000004</v>
      </c>
      <c r="Z32" s="3">
        <v>192292.4</v>
      </c>
      <c r="AA32" s="11" t="s">
        <v>2</v>
      </c>
    </row>
    <row r="33" spans="1:27" ht="80.25" customHeight="1" thickBot="1" x14ac:dyDescent="0.25">
      <c r="A33" s="12"/>
      <c r="B33" s="13" t="s">
        <v>33</v>
      </c>
      <c r="C33" s="20">
        <v>0</v>
      </c>
      <c r="D33" s="20"/>
      <c r="E33" s="19">
        <f t="shared" si="0"/>
        <v>0</v>
      </c>
      <c r="F33" s="20">
        <v>0</v>
      </c>
      <c r="G33" s="20">
        <v>0</v>
      </c>
      <c r="H33" s="20"/>
      <c r="I33" s="19">
        <f t="shared" si="1"/>
        <v>0</v>
      </c>
      <c r="J33" s="20">
        <v>0</v>
      </c>
      <c r="K33" s="20">
        <v>9218.4</v>
      </c>
      <c r="L33" s="20"/>
      <c r="M33" s="19">
        <f t="shared" si="2"/>
        <v>9218.4</v>
      </c>
      <c r="N33" s="20">
        <v>9218.4</v>
      </c>
      <c r="O33" s="20">
        <v>0</v>
      </c>
      <c r="P33" s="20"/>
      <c r="Q33" s="19">
        <f t="shared" si="3"/>
        <v>0</v>
      </c>
      <c r="R33" s="20">
        <v>0</v>
      </c>
      <c r="S33" s="20">
        <v>0</v>
      </c>
      <c r="T33" s="20"/>
      <c r="U33" s="19">
        <f t="shared" si="4"/>
        <v>0</v>
      </c>
      <c r="V33" s="20">
        <v>0</v>
      </c>
      <c r="W33" s="20">
        <v>9218.4</v>
      </c>
      <c r="X33" s="30">
        <f t="shared" si="5"/>
        <v>0</v>
      </c>
      <c r="Y33" s="30">
        <f t="shared" si="6"/>
        <v>9218.4</v>
      </c>
      <c r="Z33" s="3">
        <v>9218.4</v>
      </c>
      <c r="AA33" s="11" t="s">
        <v>2</v>
      </c>
    </row>
    <row r="34" spans="1:27" ht="174.75" customHeight="1" thickBot="1" x14ac:dyDescent="0.25">
      <c r="A34" s="12"/>
      <c r="B34" s="16" t="s">
        <v>34</v>
      </c>
      <c r="C34" s="21">
        <v>443</v>
      </c>
      <c r="D34" s="21"/>
      <c r="E34" s="19">
        <f t="shared" si="0"/>
        <v>443</v>
      </c>
      <c r="F34" s="21">
        <v>456</v>
      </c>
      <c r="G34" s="21">
        <v>0</v>
      </c>
      <c r="H34" s="21"/>
      <c r="I34" s="19">
        <f t="shared" si="1"/>
        <v>0</v>
      </c>
      <c r="J34" s="21">
        <v>0</v>
      </c>
      <c r="K34" s="21">
        <v>0</v>
      </c>
      <c r="L34" s="21"/>
      <c r="M34" s="19">
        <f t="shared" si="2"/>
        <v>0</v>
      </c>
      <c r="N34" s="21">
        <v>0</v>
      </c>
      <c r="O34" s="21">
        <v>0</v>
      </c>
      <c r="P34" s="21"/>
      <c r="Q34" s="19">
        <f t="shared" si="3"/>
        <v>0</v>
      </c>
      <c r="R34" s="21">
        <v>0</v>
      </c>
      <c r="S34" s="21">
        <v>0</v>
      </c>
      <c r="T34" s="21"/>
      <c r="U34" s="19">
        <f t="shared" si="4"/>
        <v>0</v>
      </c>
      <c r="V34" s="21">
        <v>0</v>
      </c>
      <c r="W34" s="21">
        <v>443</v>
      </c>
      <c r="X34" s="30">
        <f t="shared" si="5"/>
        <v>0</v>
      </c>
      <c r="Y34" s="30">
        <f t="shared" si="6"/>
        <v>443</v>
      </c>
      <c r="Z34" s="4">
        <v>456</v>
      </c>
      <c r="AA34" s="11" t="s">
        <v>2</v>
      </c>
    </row>
    <row r="35" spans="1:27" ht="13.5" thickBot="1" x14ac:dyDescent="0.25">
      <c r="A35" s="10"/>
      <c r="B35" s="17" t="s">
        <v>1</v>
      </c>
      <c r="C35" s="18">
        <f>SUM(C14:C34)</f>
        <v>988219.7</v>
      </c>
      <c r="D35" s="18">
        <f t="shared" ref="D35:Z35" si="7">SUM(D14:D34)</f>
        <v>126000</v>
      </c>
      <c r="E35" s="18">
        <f t="shared" si="7"/>
        <v>1114219.7000000002</v>
      </c>
      <c r="F35" s="18">
        <f t="shared" si="7"/>
        <v>1665261.2</v>
      </c>
      <c r="G35" s="18">
        <f t="shared" si="7"/>
        <v>156909.50000000003</v>
      </c>
      <c r="H35" s="18">
        <f t="shared" si="7"/>
        <v>0</v>
      </c>
      <c r="I35" s="18">
        <f t="shared" si="7"/>
        <v>156909.50000000003</v>
      </c>
      <c r="J35" s="18">
        <f t="shared" si="7"/>
        <v>159380.80000000002</v>
      </c>
      <c r="K35" s="18">
        <f t="shared" si="7"/>
        <v>12567.099999999999</v>
      </c>
      <c r="L35" s="18">
        <f t="shared" si="7"/>
        <v>0</v>
      </c>
      <c r="M35" s="18">
        <f t="shared" si="7"/>
        <v>12567.099999999999</v>
      </c>
      <c r="N35" s="18">
        <f t="shared" si="7"/>
        <v>12567.099999999999</v>
      </c>
      <c r="O35" s="18">
        <f t="shared" si="7"/>
        <v>5939.7</v>
      </c>
      <c r="P35" s="18">
        <f t="shared" si="7"/>
        <v>0</v>
      </c>
      <c r="Q35" s="18">
        <f t="shared" si="7"/>
        <v>5939.7</v>
      </c>
      <c r="R35" s="18">
        <f t="shared" si="7"/>
        <v>637.9</v>
      </c>
      <c r="S35" s="18">
        <f t="shared" si="7"/>
        <v>965.3</v>
      </c>
      <c r="T35" s="18">
        <f t="shared" si="7"/>
        <v>0</v>
      </c>
      <c r="U35" s="18">
        <f t="shared" si="7"/>
        <v>965.3</v>
      </c>
      <c r="V35" s="18">
        <f t="shared" si="7"/>
        <v>965.3</v>
      </c>
      <c r="W35" s="18">
        <f t="shared" si="7"/>
        <v>1164601.2999999998</v>
      </c>
      <c r="X35" s="18">
        <f t="shared" si="7"/>
        <v>126000</v>
      </c>
      <c r="Y35" s="18">
        <f t="shared" si="7"/>
        <v>1290601.2999999998</v>
      </c>
      <c r="Z35" s="18">
        <f t="shared" si="7"/>
        <v>1838812.2999999998</v>
      </c>
      <c r="AA35" s="10"/>
    </row>
    <row r="36" spans="1:27" x14ac:dyDescent="0.2">
      <c r="A36" s="9"/>
      <c r="B36" s="6"/>
      <c r="C36" s="8"/>
      <c r="D36" s="8"/>
      <c r="E36" s="8"/>
      <c r="F36" s="8"/>
      <c r="G36" s="37"/>
      <c r="H36" s="37"/>
      <c r="I36" s="37"/>
      <c r="J36" s="38"/>
      <c r="K36" s="7"/>
      <c r="L36" s="27"/>
      <c r="M36" s="27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28"/>
      <c r="X37" s="28"/>
      <c r="Y37" s="28"/>
      <c r="Z37" s="6"/>
      <c r="AA37" s="6"/>
    </row>
    <row r="38" spans="1:27" x14ac:dyDescent="0.2">
      <c r="A38" s="6" t="s">
        <v>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</sheetData>
  <mergeCells count="9">
    <mergeCell ref="D7:W7"/>
    <mergeCell ref="W12:Z12"/>
    <mergeCell ref="G36:J36"/>
    <mergeCell ref="C11:V11"/>
    <mergeCell ref="C12:F12"/>
    <mergeCell ref="G12:J12"/>
    <mergeCell ref="K12:N12"/>
    <mergeCell ref="O12:R12"/>
    <mergeCell ref="S12:V12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nechaeva</dc:creator>
  <cp:lastModifiedBy>Lenovo</cp:lastModifiedBy>
  <cp:lastPrinted>2020-11-05T12:56:00Z</cp:lastPrinted>
  <dcterms:created xsi:type="dcterms:W3CDTF">2020-10-26T07:47:30Z</dcterms:created>
  <dcterms:modified xsi:type="dcterms:W3CDTF">2020-11-10T10:06:05Z</dcterms:modified>
</cp:coreProperties>
</file>