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0" sheetId="1" r:id="rId1"/>
  </sheets>
  <definedNames>
    <definedName name="_xlnm.Print_Area" localSheetId="0">'2020'!$A$1:$F$29</definedName>
  </definedNames>
  <calcPr calcId="144525"/>
</workbook>
</file>

<file path=xl/calcChain.xml><?xml version="1.0" encoding="utf-8"?>
<calcChain xmlns="http://schemas.openxmlformats.org/spreadsheetml/2006/main">
  <c r="F29" i="1" l="1"/>
  <c r="E21" i="1"/>
  <c r="F21" i="1"/>
  <c r="F25" i="1"/>
  <c r="F14" i="1"/>
  <c r="F15" i="1"/>
  <c r="F16" i="1"/>
  <c r="F17" i="1"/>
  <c r="F18" i="1"/>
  <c r="F19" i="1"/>
  <c r="F13" i="1"/>
  <c r="E12" i="1"/>
  <c r="E20" i="1" s="1"/>
  <c r="D12" i="1"/>
  <c r="D20" i="1" s="1"/>
  <c r="D21" i="1"/>
  <c r="F12" i="1" l="1"/>
  <c r="F20" i="1" s="1"/>
</calcChain>
</file>

<file path=xl/sharedStrings.xml><?xml version="1.0" encoding="utf-8"?>
<sst xmlns="http://schemas.openxmlformats.org/spreadsheetml/2006/main" count="45" uniqueCount="43">
  <si>
    <t xml:space="preserve">к решению Думы Березовского района </t>
  </si>
  <si>
    <t>№ п/п</t>
  </si>
  <si>
    <t>Наименование показателей</t>
  </si>
  <si>
    <t>1.</t>
  </si>
  <si>
    <t xml:space="preserve">Остаток средств на 1 января очередного финансового года </t>
  </si>
  <si>
    <t>2.</t>
  </si>
  <si>
    <t>Средства бюджета района в размере прогнозируемых поступлений от:</t>
  </si>
  <si>
    <t>2.1.</t>
  </si>
  <si>
    <t>акцизов на автомобильный и прямогонный бензин, дизельное топливо, моторные масла для дизельных и (или) карбюраторных (инжекторных двигателей, производимые на территории Российской Федерации, подлежащие зачислению в бюджет Березовского района</t>
  </si>
  <si>
    <t>2.2.</t>
  </si>
  <si>
    <t>безвозмездных поступлений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</t>
  </si>
  <si>
    <t>2.3.</t>
  </si>
  <si>
    <t>платы за пропуск в период весеннего ограничения движения автотранспорта в счет возмещения причиняемого при этом ущерба автомобильным дорогам</t>
  </si>
  <si>
    <t>2.4.</t>
  </si>
  <si>
    <t>денежных взысканий (штрафов) за административные правонарушения в области дорожного движения</t>
  </si>
  <si>
    <t>2.5.</t>
  </si>
  <si>
    <t>платы в счет возмещения вреда, причиняемого автомобильным дорогам общего пользования местного значения транспортными средствами, осуществляющим перевозки тяжеловесных и (или) крупногабаритных грузов, зачисляемой в местный бюджет</t>
  </si>
  <si>
    <t>2.6.</t>
  </si>
  <si>
    <t>безвозмездных поступлений от физических и юридических лиц, в том числе добровольные пожертвования, на финансовое обеспечение дорожной деятельности в отношении автомобильных дорог общего пользования</t>
  </si>
  <si>
    <t>Доходы- всего</t>
  </si>
  <si>
    <t>Расходы- всего</t>
  </si>
  <si>
    <t>В том числе:</t>
  </si>
  <si>
    <t>проектирование автомобильных дорог общего пользования местного значения с твердым покрытием и искусственных сооружений на них (включая проведение необходимых экспертиз);</t>
  </si>
  <si>
    <t>строительство и реконструкция автомобильных дорог общего пользования местного значения и искусственных сооружений на них, подъездных путей к микрорайонам и искусственных сооружений на них</t>
  </si>
  <si>
    <t>3.</t>
  </si>
  <si>
    <t>капитальный ремонт, ремонт автомобильных дорог общего пользования местного значения и искусственных сооружений на них, относящихся к муниципальной собственности</t>
  </si>
  <si>
    <t>4.</t>
  </si>
  <si>
    <t>обеспечение транспортной безопасности объектов дорожного хозяйства</t>
  </si>
  <si>
    <t>5.</t>
  </si>
  <si>
    <t>осуществление иных мероприятий, направленных на улучшение технических характеристик автомобильных дорог общего пользования местного значения и искусственных сооружений на них</t>
  </si>
  <si>
    <t>6.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</si>
  <si>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</t>
  </si>
  <si>
    <t>7.</t>
  </si>
  <si>
    <t>субсидии на содержание автомобильных дорог общего пользования местного значения и искусственных сооружений на них</t>
  </si>
  <si>
    <t>2.7.</t>
  </si>
  <si>
    <t>транспортный налог</t>
  </si>
  <si>
    <t xml:space="preserve">Смета муниципального дорожного фонда Березовского района  на 2020 год </t>
  </si>
  <si>
    <t>уточнение</t>
  </si>
  <si>
    <t>уточненный план</t>
  </si>
  <si>
    <t>тыс.руб.</t>
  </si>
  <si>
    <t>Утвержденный план решением Думы района от 19.12.2019 № 490</t>
  </si>
  <si>
    <t xml:space="preserve"> Приложение 17</t>
  </si>
  <si>
    <t>от 10  ноября 2020 года № 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</si>
</sst>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165" fontId="2" fillId="0" borderId="1" xfId="1" applyNumberFormat="1" applyFont="1" applyBorder="1" applyAlignment="1">
      <alignment horizont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wrapText="1"/>
    </xf>
    <xf numFmtId="164" fontId="3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0" fontId="0" fillId="3" borderId="1" xfId="0" applyFill="1" applyBorder="1"/>
    <xf numFmtId="0" fontId="1" fillId="0" borderId="0" xfId="0" applyFont="1" applyBorder="1" applyAlignment="1">
      <alignment horizontal="right" wrapText="1"/>
    </xf>
    <xf numFmtId="164" fontId="8" fillId="0" borderId="1" xfId="0" applyNumberFormat="1" applyFont="1" applyBorder="1"/>
    <xf numFmtId="0" fontId="1" fillId="0" borderId="0" xfId="0" applyFont="1" applyBorder="1" applyAlignment="1">
      <alignment horizontal="right" wrapText="1"/>
    </xf>
    <xf numFmtId="43" fontId="2" fillId="0" borderId="1" xfId="1" applyFont="1" applyBorder="1" applyAlignment="1">
      <alignment horizontal="center" wrapText="1"/>
    </xf>
    <xf numFmtId="0" fontId="9" fillId="0" borderId="1" xfId="0" applyFont="1" applyBorder="1"/>
    <xf numFmtId="43" fontId="9" fillId="0" borderId="1" xfId="1" applyFont="1" applyBorder="1"/>
    <xf numFmtId="0" fontId="1" fillId="0" borderId="0" xfId="0" applyFont="1" applyBorder="1" applyAlignment="1">
      <alignment wrapText="1"/>
    </xf>
    <xf numFmtId="0" fontId="0" fillId="0" borderId="0" xfId="0" applyAlignment="1">
      <alignment horizontal="right"/>
    </xf>
    <xf numFmtId="43" fontId="9" fillId="0" borderId="1" xfId="0" applyNumberFormat="1" applyFont="1" applyBorder="1"/>
    <xf numFmtId="0" fontId="1" fillId="0" borderId="0" xfId="0" applyFont="1" applyBorder="1" applyAlignment="1">
      <alignment horizontal="right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9"/>
  <sheetViews>
    <sheetView tabSelected="1" view="pageBreakPreview" zoomScale="70" zoomScaleNormal="100" zoomScaleSheetLayoutView="70" workbookViewId="0">
      <selection activeCell="B5" sqref="B5:D5"/>
    </sheetView>
  </sheetViews>
  <sheetFormatPr defaultRowHeight="15" x14ac:dyDescent="0.25"/>
  <cols>
    <col min="2" max="2" width="8" customWidth="1"/>
    <col min="3" max="3" width="79" customWidth="1"/>
    <col min="4" max="4" width="17.42578125" customWidth="1"/>
    <col min="5" max="5" width="16.42578125" customWidth="1"/>
    <col min="6" max="6" width="17.7109375" customWidth="1"/>
  </cols>
  <sheetData>
    <row r="2" spans="1:6" ht="15" customHeight="1" x14ac:dyDescent="0.25">
      <c r="B2" s="29"/>
      <c r="C2" s="29"/>
      <c r="D2" s="23"/>
      <c r="E2" s="30"/>
      <c r="F2" s="25" t="s">
        <v>41</v>
      </c>
    </row>
    <row r="3" spans="1:6" ht="21" customHeight="1" x14ac:dyDescent="0.25">
      <c r="B3" s="29"/>
      <c r="C3" s="29"/>
      <c r="D3" s="32" t="s">
        <v>0</v>
      </c>
      <c r="E3" s="32"/>
      <c r="F3" s="32"/>
    </row>
    <row r="4" spans="1:6" ht="17.25" customHeight="1" x14ac:dyDescent="0.25">
      <c r="B4" s="29"/>
      <c r="C4" s="29"/>
      <c r="D4" s="32" t="s">
        <v>42</v>
      </c>
      <c r="E4" s="32"/>
      <c r="F4" s="32"/>
    </row>
    <row r="5" spans="1:6" x14ac:dyDescent="0.25">
      <c r="A5" s="13"/>
      <c r="B5" s="33"/>
      <c r="C5" s="33"/>
      <c r="D5" s="33"/>
    </row>
    <row r="6" spans="1:6" ht="34.5" customHeight="1" x14ac:dyDescent="0.25">
      <c r="A6" s="13"/>
      <c r="B6" s="35" t="s">
        <v>36</v>
      </c>
      <c r="C6" s="35"/>
      <c r="D6" s="35"/>
    </row>
    <row r="7" spans="1:6" x14ac:dyDescent="0.25">
      <c r="A7" s="13"/>
      <c r="B7" s="33"/>
      <c r="C7" s="33"/>
      <c r="D7" s="33"/>
    </row>
    <row r="8" spans="1:6" x14ac:dyDescent="0.25">
      <c r="A8" s="13"/>
      <c r="B8" s="34"/>
      <c r="C8" s="34"/>
      <c r="D8" s="34"/>
      <c r="F8" t="s">
        <v>39</v>
      </c>
    </row>
    <row r="9" spans="1:6" ht="104.25" customHeight="1" x14ac:dyDescent="0.3">
      <c r="B9" s="3" t="s">
        <v>1</v>
      </c>
      <c r="C9" s="3" t="s">
        <v>2</v>
      </c>
      <c r="D9" s="14" t="s">
        <v>40</v>
      </c>
      <c r="E9" s="14" t="s">
        <v>37</v>
      </c>
      <c r="F9" s="15" t="s">
        <v>38</v>
      </c>
    </row>
    <row r="10" spans="1:6" ht="18.75" x14ac:dyDescent="0.3">
      <c r="B10" s="2">
        <v>1</v>
      </c>
      <c r="C10" s="2">
        <v>2</v>
      </c>
      <c r="D10" s="2">
        <v>3</v>
      </c>
      <c r="E10" s="2">
        <v>4</v>
      </c>
      <c r="F10" s="2">
        <v>2</v>
      </c>
    </row>
    <row r="11" spans="1:6" ht="22.9" customHeight="1" x14ac:dyDescent="0.3">
      <c r="B11" s="11" t="s">
        <v>3</v>
      </c>
      <c r="C11" s="8" t="s">
        <v>4</v>
      </c>
      <c r="D11" s="16"/>
      <c r="E11" s="22"/>
      <c r="F11" s="22"/>
    </row>
    <row r="12" spans="1:6" ht="31.15" customHeight="1" x14ac:dyDescent="0.3">
      <c r="B12" s="3" t="s">
        <v>5</v>
      </c>
      <c r="C12" s="9" t="s">
        <v>6</v>
      </c>
      <c r="D12" s="6">
        <f>D13+D15+D16+D16+D17+D18+D19+D14</f>
        <v>3452.7</v>
      </c>
      <c r="E12" s="6">
        <f t="shared" ref="E12:F12" si="0">E13+E15+E16+E16+E17+E18+E19+E14</f>
        <v>34672.6</v>
      </c>
      <c r="F12" s="6">
        <f t="shared" si="0"/>
        <v>38125.299999999996</v>
      </c>
    </row>
    <row r="13" spans="1:6" ht="66.75" customHeight="1" x14ac:dyDescent="0.3">
      <c r="B13" s="1" t="s">
        <v>7</v>
      </c>
      <c r="C13" s="10" t="s">
        <v>8</v>
      </c>
      <c r="D13" s="5"/>
      <c r="E13" s="24"/>
      <c r="F13" s="24">
        <f>D13+E13</f>
        <v>0</v>
      </c>
    </row>
    <row r="14" spans="1:6" ht="23.25" customHeight="1" x14ac:dyDescent="0.3">
      <c r="B14" s="1" t="s">
        <v>9</v>
      </c>
      <c r="C14" s="10" t="s">
        <v>35</v>
      </c>
      <c r="D14" s="5">
        <v>3452.7</v>
      </c>
      <c r="E14" s="24"/>
      <c r="F14" s="24">
        <f t="shared" ref="F14:F19" si="1">D14+E14</f>
        <v>3452.7</v>
      </c>
    </row>
    <row r="15" spans="1:6" ht="50.25" customHeight="1" x14ac:dyDescent="0.3">
      <c r="B15" s="1" t="s">
        <v>11</v>
      </c>
      <c r="C15" s="10" t="s">
        <v>10</v>
      </c>
      <c r="D15" s="5"/>
      <c r="E15" s="24">
        <v>34672.6</v>
      </c>
      <c r="F15" s="24">
        <f t="shared" si="1"/>
        <v>34672.6</v>
      </c>
    </row>
    <row r="16" spans="1:6" ht="37.5" customHeight="1" x14ac:dyDescent="0.3">
      <c r="B16" s="1" t="s">
        <v>13</v>
      </c>
      <c r="C16" s="10" t="s">
        <v>12</v>
      </c>
      <c r="D16" s="5"/>
      <c r="E16" s="24"/>
      <c r="F16" s="24">
        <f t="shared" si="1"/>
        <v>0</v>
      </c>
    </row>
    <row r="17" spans="2:6" ht="33.75" x14ac:dyDescent="0.3">
      <c r="B17" s="2" t="s">
        <v>15</v>
      </c>
      <c r="C17" s="10" t="s">
        <v>14</v>
      </c>
      <c r="D17" s="5"/>
      <c r="E17" s="24"/>
      <c r="F17" s="24">
        <f t="shared" si="1"/>
        <v>0</v>
      </c>
    </row>
    <row r="18" spans="2:6" ht="65.25" customHeight="1" x14ac:dyDescent="0.3">
      <c r="B18" s="2" t="s">
        <v>17</v>
      </c>
      <c r="C18" s="10" t="s">
        <v>16</v>
      </c>
      <c r="D18" s="5"/>
      <c r="E18" s="24"/>
      <c r="F18" s="24">
        <f t="shared" si="1"/>
        <v>0</v>
      </c>
    </row>
    <row r="19" spans="2:6" ht="53.25" customHeight="1" x14ac:dyDescent="0.3">
      <c r="B19" s="2" t="s">
        <v>34</v>
      </c>
      <c r="C19" s="10" t="s">
        <v>18</v>
      </c>
      <c r="D19" s="5"/>
      <c r="E19" s="24"/>
      <c r="F19" s="24">
        <f t="shared" si="1"/>
        <v>0</v>
      </c>
    </row>
    <row r="20" spans="2:6" ht="18.75" x14ac:dyDescent="0.3">
      <c r="B20" s="7">
        <v>3</v>
      </c>
      <c r="C20" s="17" t="s">
        <v>19</v>
      </c>
      <c r="D20" s="18">
        <f>D11+D12</f>
        <v>3452.7</v>
      </c>
      <c r="E20" s="18">
        <f t="shared" ref="E20:F20" si="2">E11+E12</f>
        <v>34672.6</v>
      </c>
      <c r="F20" s="18">
        <f t="shared" si="2"/>
        <v>38125.299999999996</v>
      </c>
    </row>
    <row r="21" spans="2:6" ht="18.75" x14ac:dyDescent="0.3">
      <c r="B21" s="21"/>
      <c r="C21" s="19" t="s">
        <v>20</v>
      </c>
      <c r="D21" s="20">
        <f>D23+D24+D25+D26+D27+D28+D29</f>
        <v>3452.7</v>
      </c>
      <c r="E21" s="20">
        <f t="shared" ref="E21:F21" si="3">E23+E24+E25+E26+E27+E28+E29</f>
        <v>34672.6</v>
      </c>
      <c r="F21" s="20">
        <f t="shared" si="3"/>
        <v>38125.299999999996</v>
      </c>
    </row>
    <row r="22" spans="2:6" ht="18.75" x14ac:dyDescent="0.3">
      <c r="B22" s="1"/>
      <c r="C22" s="10" t="s">
        <v>21</v>
      </c>
      <c r="D22" s="2"/>
      <c r="E22" s="27"/>
      <c r="F22" s="27"/>
    </row>
    <row r="23" spans="2:6" ht="50.25" customHeight="1" x14ac:dyDescent="0.3">
      <c r="B23" s="2" t="s">
        <v>3</v>
      </c>
      <c r="C23" s="10" t="s">
        <v>22</v>
      </c>
      <c r="D23" s="2"/>
      <c r="E23" s="27"/>
      <c r="F23" s="27"/>
    </row>
    <row r="24" spans="2:6" ht="50.25" customHeight="1" x14ac:dyDescent="0.3">
      <c r="B24" s="2" t="s">
        <v>5</v>
      </c>
      <c r="C24" s="10" t="s">
        <v>23</v>
      </c>
      <c r="D24" s="4"/>
      <c r="E24" s="27"/>
      <c r="F24" s="27"/>
    </row>
    <row r="25" spans="2:6" ht="49.5" customHeight="1" x14ac:dyDescent="0.3">
      <c r="B25" s="2" t="s">
        <v>24</v>
      </c>
      <c r="C25" s="10" t="s">
        <v>25</v>
      </c>
      <c r="D25" s="12"/>
      <c r="E25" s="28">
        <v>34672.6</v>
      </c>
      <c r="F25" s="28">
        <f>E25</f>
        <v>34672.6</v>
      </c>
    </row>
    <row r="26" spans="2:6" ht="21" customHeight="1" x14ac:dyDescent="0.3">
      <c r="B26" s="2" t="s">
        <v>26</v>
      </c>
      <c r="C26" s="10" t="s">
        <v>27</v>
      </c>
      <c r="D26" s="2"/>
      <c r="E26" s="27"/>
      <c r="F26" s="27"/>
    </row>
    <row r="27" spans="2:6" ht="48" customHeight="1" x14ac:dyDescent="0.3">
      <c r="B27" s="2" t="s">
        <v>28</v>
      </c>
      <c r="C27" s="10" t="s">
        <v>29</v>
      </c>
      <c r="D27" s="2"/>
      <c r="E27" s="27"/>
      <c r="F27" s="27"/>
    </row>
    <row r="28" spans="2:6" ht="50.25" x14ac:dyDescent="0.3">
      <c r="B28" s="2" t="s">
        <v>30</v>
      </c>
      <c r="C28" s="10" t="s">
        <v>31</v>
      </c>
      <c r="D28" s="2"/>
      <c r="E28" s="27"/>
      <c r="F28" s="27"/>
    </row>
    <row r="29" spans="2:6" ht="35.25" customHeight="1" x14ac:dyDescent="0.3">
      <c r="B29" s="2" t="s">
        <v>32</v>
      </c>
      <c r="C29" s="10" t="s">
        <v>33</v>
      </c>
      <c r="D29" s="26">
        <v>3452.7</v>
      </c>
      <c r="E29" s="27"/>
      <c r="F29" s="31">
        <f>D29</f>
        <v>3452.7</v>
      </c>
    </row>
  </sheetData>
  <mergeCells count="6">
    <mergeCell ref="D3:F3"/>
    <mergeCell ref="D4:F4"/>
    <mergeCell ref="B7:D7"/>
    <mergeCell ref="B8:D8"/>
    <mergeCell ref="B6:D6"/>
    <mergeCell ref="B5:D5"/>
  </mergeCells>
  <phoneticPr fontId="0" type="noConversion"/>
  <pageMargins left="0.70866141732283472" right="0" top="0" bottom="0" header="0" footer="0"/>
  <pageSetup paperSize="9" scale="6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2018-12-21T09:35:45Z</cp:lastPrinted>
  <dcterms:created xsi:type="dcterms:W3CDTF">2006-09-28T05:33:49Z</dcterms:created>
  <dcterms:modified xsi:type="dcterms:W3CDTF">2020-11-10T09:47:09Z</dcterms:modified>
</cp:coreProperties>
</file>