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28800" windowHeight="9945"/>
  </bookViews>
  <sheets>
    <sheet name="2022" sheetId="2" r:id="rId1"/>
  </sheets>
  <definedNames>
    <definedName name="_xlnm.Print_Area" localSheetId="0">'2022'!$A$1:$F$33</definedName>
  </definedNames>
  <calcPr calcId="144525"/>
</workbook>
</file>

<file path=xl/calcChain.xml><?xml version="1.0" encoding="utf-8"?>
<calcChain xmlns="http://schemas.openxmlformats.org/spreadsheetml/2006/main">
  <c r="E22" i="2" l="1"/>
  <c r="F21" i="2" l="1"/>
  <c r="F20" i="2"/>
  <c r="F17" i="2"/>
  <c r="F24" i="2" l="1"/>
  <c r="F23" i="2"/>
  <c r="F33" i="2"/>
  <c r="F32" i="2"/>
  <c r="D22" i="2"/>
  <c r="F13" i="2"/>
  <c r="E11" i="2"/>
  <c r="E21" i="2" s="1"/>
  <c r="D11" i="2"/>
  <c r="F11" i="2" s="1"/>
  <c r="F10" i="2"/>
  <c r="F22" i="2" l="1"/>
  <c r="D21" i="2"/>
</calcChain>
</file>

<file path=xl/sharedStrings.xml><?xml version="1.0" encoding="utf-8"?>
<sst xmlns="http://schemas.openxmlformats.org/spreadsheetml/2006/main" count="43" uniqueCount="42">
  <si>
    <t xml:space="preserve">к решению Думы Березовского района </t>
  </si>
  <si>
    <t>Наименование показателей</t>
  </si>
  <si>
    <t xml:space="preserve">Остаток средств на 1 января очередного финансового года </t>
  </si>
  <si>
    <t>Средства бюджета района в размере прогнозируемых поступлений от:</t>
  </si>
  <si>
    <t>Доходы- всего</t>
  </si>
  <si>
    <t>проектирование автомобильных дорог общего пользования местного значения с твердым покрытием и искусственных сооружений на них (включая проведение необходимых экспертиз);</t>
  </si>
  <si>
    <t>обеспечение транспортной безопасности объектов дорожного хозяйства</t>
  </si>
  <si>
    <t>осуществление иных мероприятий, направленных на улучшение технических характеристик автомобильных дорог общего пользования местного значения и искусственных сооружений на них</t>
  </si>
  <si>
    <t>2.1.</t>
  </si>
  <si>
    <t>2.2.</t>
  </si>
  <si>
    <t>2.3.</t>
  </si>
  <si>
    <t>2.4.</t>
  </si>
  <si>
    <t>2.5.</t>
  </si>
  <si>
    <t>2.6.</t>
  </si>
  <si>
    <t>тыс. руб.</t>
  </si>
  <si>
    <t>Уточненный план</t>
  </si>
  <si>
    <t>№ п/п</t>
  </si>
  <si>
    <t>Исполнение</t>
  </si>
  <si>
    <t>Исполнение в %</t>
  </si>
  <si>
    <t xml:space="preserve"> Приложение 5 </t>
  </si>
  <si>
    <t xml:space="preserve">Исполнение сметы муниципального дорожного фонда Березовского района за 2022 год </t>
  </si>
  <si>
    <t>акцизов на автомобильный и прямогонный бензин, дизельное топливо, моторные масла для дизельных и (или) карбюраторных (инжекторных) двигателей, производимых на территории Российской Федерации, подлежащих зачислению в бюджет Березовского района</t>
  </si>
  <si>
    <t>транспортного налога, зачисляемого в бюджет Березовского района в соответствии с законодательством Ханты-Мансийского автономного округа – Югры</t>
  </si>
  <si>
    <t>государственной пошлины за выдачу органом местного самоуправления Березовского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зачисляемой в бюджет Березовского района</t>
  </si>
  <si>
    <t>платы за пропуск сверхнормативных транспортных средств</t>
  </si>
  <si>
    <t>2.7.</t>
  </si>
  <si>
    <t>платежей, уплачиваемых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</si>
  <si>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межбюджетных трансфертов в виде субсидий из бюджета Ханты-Мансийского автономного округа - Югры на строительство (реконструкцию), капитальный ремонт и ремонт автомобильных дорог общего пользования местного значения Березовского района, на их содержание в части, приобретения и установки на аварийно-опасных участках автомобильных дорог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а также на обработку и рассылку постановлений органов государственного контроля (надзора) об административных правонарушениях в области дорожного движения, выявленных с помощью таких средств, в том числе на формирование муниципального дорожного фонда</t>
  </si>
  <si>
    <t>2.8.</t>
  </si>
  <si>
    <t>2.9.</t>
  </si>
  <si>
    <t>межбюджетных трансфертов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 Березовского района</t>
  </si>
  <si>
    <t>безвозмездных поступлений от физических и юридических лиц, в том числе добровольные пожертвования, на финансовое обеспечение дорожной деятельности в отношении автомобильных дорог общего пользования местного значения</t>
  </si>
  <si>
    <t>иных межбюджетных трансфертов из бюджетов бюджетной системы Российской Федерации</t>
  </si>
  <si>
    <t>проектирование, строительство и реконструкция,  капитальный ремонт, ремонт автомобильных дорог общего пользования местного значения с твердым покрытием и искусственных сооружений на них, подъездных путей к микрорайонам и искусственных сооружений на них (включая проведение необходимых экспертиз), обеспечение транспортной безопасности объектов дорожного хозяйства, содержание автомобильных дорог общего пользования, осуществление иных мероприятий, направленных на улучшение технических характеристик автомобильных дорог общего пользования местного значения и искусственных сооружений на них</t>
  </si>
  <si>
    <t>капитальный ремонт, ремонт автомобильных дорог общего пользования местного значения и искусственных сооружений на них</t>
  </si>
  <si>
    <t>Расходы средств дорожного фонда по направлениям, всего</t>
  </si>
  <si>
    <t>в том числе осуществление полномочий в области дорожной деятельности в отношении автомобильных дорог общего пользования местного значения в границах населенных пунктов поселений Березовского района на основании заключенных соглашений о передаче поселениями полномочий по решению вопросов местного значения в части дорожной деятельности за счет межбюджетных трансфертов:</t>
  </si>
  <si>
    <t>строительство и реконструкция автомобильных дорог и искусственных сооружений на них, подъездных путей к объектам муниципальной собственности и искусственных сооружений на них</t>
  </si>
  <si>
    <t>содержание автомобильных дорог общего пользования местного значения и искусственных сооружений на них</t>
  </si>
  <si>
    <t>в том числе предоставление субсидий муниципальным образованиям, входящим в состав Березовского района на софинансирование мероприятий по содержанию автомобильных дорог общего пользования местного значения в границах населенных пунктов поселений Березовского района</t>
  </si>
  <si>
    <t>в том числе предоставление иных целевых межбюджетных трансфертов муниципальным образованиям, входящим в состав Березовского района, на реализацию муниципальных программ Березовского района в сфере дорожной деятельности и жилищно-коммунального хозяйства (благоустройства)</t>
  </si>
  <si>
    <t xml:space="preserve"> от   08 июня  2023 года  №  238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</si>
</sst>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0.0"/>
    <numFmt numFmtId="165" formatCode="_-* #,##0.0_р_._-;\-* #,##0.0_р_._-;_-* &quot;-&quot;??_р_._-;_-@_-"/>
  </numFmts>
  <fonts count="16" x14ac:knownFonts="1">
    <font>
      <sz val="11"/>
      <color theme="1"/>
      <name val="Calibri"/>
      <family val="2"/>
      <charset val="204"/>
      <scheme val="minor"/>
    </font>
    <font>
      <sz val="10"/>
      <color indexed="8"/>
      <name val="Times New Roman"/>
      <family val="1"/>
      <charset val="204"/>
    </font>
    <font>
      <b/>
      <sz val="14"/>
      <color indexed="8"/>
      <name val="Times New Roman"/>
      <family val="1"/>
      <charset val="204"/>
    </font>
    <font>
      <b/>
      <sz val="13"/>
      <color indexed="8"/>
      <name val="Times New Roman"/>
      <family val="1"/>
      <charset val="204"/>
    </font>
    <font>
      <sz val="14"/>
      <color indexed="8"/>
      <name val="Times New Roman"/>
      <family val="1"/>
      <charset val="204"/>
    </font>
    <font>
      <sz val="13"/>
      <color indexed="8"/>
      <name val="Times New Roman"/>
      <family val="1"/>
      <charset val="204"/>
    </font>
    <font>
      <sz val="11"/>
      <color indexed="8"/>
      <name val="Calibri"/>
      <family val="2"/>
      <charset val="204"/>
    </font>
    <font>
      <sz val="14"/>
      <name val="Times New Roman"/>
      <family val="1"/>
      <charset val="204"/>
    </font>
    <font>
      <b/>
      <sz val="10"/>
      <color indexed="8"/>
      <name val="Times New Roman"/>
      <family val="1"/>
      <charset val="204"/>
    </font>
    <font>
      <sz val="14"/>
      <color indexed="8"/>
      <name val="Times New Roman"/>
      <family val="1"/>
      <charset val="204"/>
    </font>
    <font>
      <b/>
      <sz val="10"/>
      <color indexed="8"/>
      <name val="Times New Roman"/>
      <family val="1"/>
      <charset val="204"/>
    </font>
    <font>
      <b/>
      <sz val="12"/>
      <color indexed="8"/>
      <name val="Times New Roman"/>
      <family val="1"/>
      <charset val="204"/>
    </font>
    <font>
      <sz val="12"/>
      <color theme="1"/>
      <name val="Calibri"/>
      <family val="2"/>
      <charset val="204"/>
      <scheme val="minor"/>
    </font>
    <font>
      <sz val="12"/>
      <color indexed="8"/>
      <name val="Times New Roman"/>
      <family val="1"/>
      <charset val="204"/>
    </font>
    <font>
      <b/>
      <sz val="14"/>
      <name val="Times New Roman"/>
      <family val="1"/>
      <charset val="204"/>
    </font>
    <font>
      <i/>
      <sz val="12"/>
      <color rgb="FF000000"/>
      <name val="Times New Roman"/>
      <family val="1"/>
      <charset val="204"/>
    </font>
  </fonts>
  <fills count="6">
    <fill>
      <patternFill patternType="none"/>
    </fill>
    <fill>
      <patternFill patternType="gray125"/>
    </fill>
    <fill>
      <patternFill patternType="solid">
        <fgColor indexed="47"/>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9"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3" fontId="6" fillId="0" borderId="0" applyFont="0" applyFill="0" applyBorder="0" applyAlignment="0" applyProtection="0"/>
  </cellStyleXfs>
  <cellXfs count="47">
    <xf numFmtId="0" fontId="0" fillId="0" borderId="0" xfId="0"/>
    <xf numFmtId="0" fontId="1" fillId="0" borderId="0" xfId="0" applyFont="1" applyAlignment="1">
      <alignment horizontal="right"/>
    </xf>
    <xf numFmtId="0" fontId="4" fillId="0" borderId="0" xfId="0" applyFont="1" applyAlignment="1">
      <alignment horizontal="center" vertical="top"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164" fontId="2" fillId="2" borderId="1" xfId="0" applyNumberFormat="1" applyFont="1" applyFill="1" applyBorder="1" applyAlignment="1">
      <alignment horizontal="center" vertical="center" wrapText="1"/>
    </xf>
    <xf numFmtId="16" fontId="4" fillId="0" borderId="1" xfId="0" applyNumberFormat="1" applyFont="1" applyBorder="1" applyAlignment="1">
      <alignment horizontal="center" vertical="center" wrapText="1"/>
    </xf>
    <xf numFmtId="0" fontId="0" fillId="0" borderId="0" xfId="0" applyAlignment="1">
      <alignment horizontal="left"/>
    </xf>
    <xf numFmtId="0" fontId="3" fillId="2" borderId="1" xfId="0"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0" xfId="0" applyFont="1" applyAlignment="1">
      <alignment horizontal="left" vertical="top" wrapText="1"/>
    </xf>
    <xf numFmtId="0" fontId="8" fillId="0" borderId="1" xfId="0" applyFont="1" applyBorder="1" applyAlignment="1">
      <alignment horizontal="center" vertical="center" wrapText="1"/>
    </xf>
    <xf numFmtId="164" fontId="9" fillId="0" borderId="1" xfId="0" applyNumberFormat="1" applyFont="1" applyBorder="1" applyAlignment="1">
      <alignment horizontal="right"/>
    </xf>
    <xf numFmtId="0" fontId="10" fillId="0" borderId="1" xfId="0" applyFont="1" applyBorder="1" applyAlignment="1">
      <alignment horizontal="center"/>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164" fontId="0" fillId="0" borderId="0" xfId="0" applyNumberFormat="1"/>
    <xf numFmtId="165" fontId="2" fillId="0" borderId="1" xfId="1" applyNumberFormat="1" applyFont="1" applyFill="1" applyBorder="1" applyAlignment="1">
      <alignment horizontal="center" vertical="center" wrapText="1"/>
    </xf>
    <xf numFmtId="165" fontId="2" fillId="5" borderId="1" xfId="1" applyNumberFormat="1" applyFont="1" applyFill="1" applyBorder="1" applyAlignment="1">
      <alignment horizontal="center" vertical="center" wrapText="1"/>
    </xf>
    <xf numFmtId="165" fontId="2" fillId="3" borderId="1" xfId="1" applyNumberFormat="1" applyFont="1" applyFill="1" applyBorder="1" applyAlignment="1">
      <alignment horizontal="center" vertical="center" wrapText="1"/>
    </xf>
    <xf numFmtId="0" fontId="3" fillId="3" borderId="1" xfId="0" applyFont="1" applyFill="1" applyBorder="1" applyAlignment="1">
      <alignment horizontal="left" vertical="center" wrapText="1"/>
    </xf>
    <xf numFmtId="164" fontId="2" fillId="3" borderId="1" xfId="0" applyNumberFormat="1" applyFont="1" applyFill="1" applyBorder="1" applyAlignment="1">
      <alignment horizontal="center" vertical="center" wrapText="1"/>
    </xf>
    <xf numFmtId="164" fontId="7" fillId="0" borderId="1" xfId="0" applyNumberFormat="1" applyFont="1" applyBorder="1" applyAlignment="1">
      <alignment horizontal="center" vertical="center" wrapText="1"/>
    </xf>
    <xf numFmtId="164" fontId="9" fillId="0" borderId="1" xfId="0" applyNumberFormat="1" applyFont="1" applyBorder="1" applyAlignment="1">
      <alignment horizontal="center" vertical="center"/>
    </xf>
    <xf numFmtId="165" fontId="4" fillId="0" borderId="1" xfId="1" applyNumberFormat="1" applyFont="1" applyFill="1" applyBorder="1" applyAlignment="1">
      <alignment horizontal="center" vertical="center" wrapText="1"/>
    </xf>
    <xf numFmtId="164" fontId="2"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164" fontId="7" fillId="0" borderId="1" xfId="1" applyNumberFormat="1" applyFont="1" applyBorder="1" applyAlignment="1">
      <alignment horizontal="center" vertical="center" wrapText="1"/>
    </xf>
    <xf numFmtId="0" fontId="3" fillId="0" borderId="1" xfId="0" applyFont="1" applyBorder="1" applyAlignment="1">
      <alignment horizontal="center" vertical="center" wrapText="1"/>
    </xf>
    <xf numFmtId="0" fontId="12" fillId="0" borderId="0" xfId="0" applyFont="1" applyAlignment="1">
      <alignment horizontal="left"/>
    </xf>
    <xf numFmtId="164" fontId="4" fillId="0" borderId="1" xfId="0" applyNumberFormat="1" applyFont="1" applyBorder="1" applyAlignment="1">
      <alignment horizontal="center" vertical="center"/>
    </xf>
    <xf numFmtId="164" fontId="14" fillId="4" borderId="1" xfId="0" applyNumberFormat="1" applyFont="1" applyFill="1" applyBorder="1" applyAlignment="1">
      <alignment horizontal="center" vertical="center" wrapText="1"/>
    </xf>
    <xf numFmtId="165" fontId="14" fillId="4" borderId="1" xfId="1" applyNumberFormat="1" applyFont="1" applyFill="1" applyBorder="1" applyAlignment="1">
      <alignment horizontal="center" vertical="center" wrapText="1"/>
    </xf>
    <xf numFmtId="164" fontId="9" fillId="0" borderId="0" xfId="0" applyNumberFormat="1" applyFont="1" applyBorder="1" applyAlignment="1">
      <alignment horizontal="right"/>
    </xf>
    <xf numFmtId="164" fontId="7" fillId="0" borderId="1" xfId="0" applyNumberFormat="1" applyFont="1" applyBorder="1" applyAlignment="1">
      <alignment horizontal="center" vertical="center"/>
    </xf>
    <xf numFmtId="165" fontId="14" fillId="0" borderId="1" xfId="1" applyNumberFormat="1" applyFont="1" applyFill="1" applyBorder="1" applyAlignment="1">
      <alignment horizontal="center" vertical="center" wrapText="1"/>
    </xf>
    <xf numFmtId="165" fontId="7" fillId="0" borderId="1" xfId="1" applyNumberFormat="1" applyFont="1" applyFill="1" applyBorder="1" applyAlignment="1">
      <alignment horizontal="center" vertical="center" wrapText="1"/>
    </xf>
    <xf numFmtId="0" fontId="2" fillId="0" borderId="0" xfId="0" applyFont="1" applyAlignment="1">
      <alignment horizontal="center" wrapText="1"/>
    </xf>
    <xf numFmtId="0" fontId="15" fillId="0" borderId="0" xfId="0" applyFont="1" applyFill="1" applyAlignment="1">
      <alignment wrapText="1"/>
    </xf>
    <xf numFmtId="0" fontId="5" fillId="0" borderId="1" xfId="0" applyFont="1" applyFill="1" applyBorder="1" applyAlignment="1">
      <alignment horizontal="left" vertical="center" wrapText="1"/>
    </xf>
    <xf numFmtId="0" fontId="13" fillId="0" borderId="2" xfId="0" applyFont="1" applyBorder="1" applyAlignment="1">
      <alignment horizontal="right"/>
    </xf>
    <xf numFmtId="0" fontId="13" fillId="0" borderId="0" xfId="0" applyFont="1" applyAlignment="1">
      <alignment horizontal="right"/>
    </xf>
    <xf numFmtId="0" fontId="2" fillId="0" borderId="0" xfId="0" applyFont="1" applyAlignment="1">
      <alignment horizontal="center" wrapText="1"/>
    </xf>
    <xf numFmtId="0" fontId="2" fillId="0" borderId="0" xfId="0" applyFont="1" applyAlignment="1">
      <alignment horizontal="center"/>
    </xf>
  </cellXfs>
  <cellStyles count="2">
    <cellStyle name="Обычный" xfId="0" builtinId="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5"/>
  <sheetViews>
    <sheetView tabSelected="1" view="pageBreakPreview" zoomScale="80" zoomScaleNormal="100" zoomScaleSheetLayoutView="80" workbookViewId="0">
      <selection activeCell="C10" sqref="C10"/>
    </sheetView>
  </sheetViews>
  <sheetFormatPr defaultRowHeight="15" x14ac:dyDescent="0.25"/>
  <cols>
    <col min="1" max="1" width="3.5703125" customWidth="1"/>
    <col min="2" max="2" width="7.5703125" customWidth="1"/>
    <col min="3" max="3" width="72" style="7" customWidth="1"/>
    <col min="4" max="5" width="17.42578125" customWidth="1"/>
    <col min="6" max="6" width="12.85546875" customWidth="1"/>
  </cols>
  <sheetData>
    <row r="1" spans="2:6" ht="15.75" x14ac:dyDescent="0.25">
      <c r="C1" s="32"/>
      <c r="D1" s="44" t="s">
        <v>19</v>
      </c>
      <c r="E1" s="44"/>
      <c r="F1" s="44"/>
    </row>
    <row r="2" spans="2:6" ht="15.75" x14ac:dyDescent="0.25">
      <c r="C2" s="44" t="s">
        <v>0</v>
      </c>
      <c r="D2" s="44"/>
      <c r="E2" s="44"/>
      <c r="F2" s="44"/>
    </row>
    <row r="3" spans="2:6" ht="15.75" x14ac:dyDescent="0.25">
      <c r="C3" s="44" t="s">
        <v>41</v>
      </c>
      <c r="D3" s="44"/>
      <c r="E3" s="44"/>
      <c r="F3" s="44"/>
    </row>
    <row r="4" spans="2:6" x14ac:dyDescent="0.25">
      <c r="B4" s="1"/>
    </row>
    <row r="5" spans="2:6" ht="15" customHeight="1" x14ac:dyDescent="0.3">
      <c r="B5" s="45" t="s">
        <v>20</v>
      </c>
      <c r="C5" s="45"/>
      <c r="D5" s="45"/>
      <c r="E5" s="45"/>
      <c r="F5" s="45"/>
    </row>
    <row r="6" spans="2:6" ht="15" customHeight="1" x14ac:dyDescent="0.3">
      <c r="B6" s="46"/>
      <c r="C6" s="46"/>
      <c r="D6" s="46"/>
    </row>
    <row r="7" spans="2:6" ht="15" customHeight="1" x14ac:dyDescent="0.25">
      <c r="D7" s="43" t="s">
        <v>14</v>
      </c>
      <c r="E7" s="43"/>
      <c r="F7" s="43"/>
    </row>
    <row r="8" spans="2:6" ht="81.75" customHeight="1" x14ac:dyDescent="0.25">
      <c r="B8" s="3" t="s">
        <v>16</v>
      </c>
      <c r="C8" s="31" t="s">
        <v>1</v>
      </c>
      <c r="D8" s="18" t="s">
        <v>15</v>
      </c>
      <c r="E8" s="17" t="s">
        <v>17</v>
      </c>
      <c r="F8" s="18" t="s">
        <v>18</v>
      </c>
    </row>
    <row r="9" spans="2:6" x14ac:dyDescent="0.25">
      <c r="B9" s="11">
        <v>1</v>
      </c>
      <c r="C9" s="11">
        <v>2</v>
      </c>
      <c r="D9" s="11">
        <v>3</v>
      </c>
      <c r="E9" s="13">
        <v>4</v>
      </c>
      <c r="F9" s="13">
        <v>5</v>
      </c>
    </row>
    <row r="10" spans="2:6" ht="42.75" customHeight="1" x14ac:dyDescent="0.25">
      <c r="B10" s="15">
        <v>1</v>
      </c>
      <c r="C10" s="16" t="s">
        <v>2</v>
      </c>
      <c r="D10" s="34">
        <v>2542.4</v>
      </c>
      <c r="E10" s="34">
        <v>2542.4</v>
      </c>
      <c r="F10" s="35">
        <f t="shared" ref="F10:F22" si="0">E10/D10*100</f>
        <v>100</v>
      </c>
    </row>
    <row r="11" spans="2:6" ht="40.5" customHeight="1" x14ac:dyDescent="0.25">
      <c r="B11" s="15">
        <v>2</v>
      </c>
      <c r="C11" s="16" t="s">
        <v>3</v>
      </c>
      <c r="D11" s="34">
        <f>SUM(D12:D20)</f>
        <v>38619.4</v>
      </c>
      <c r="E11" s="34">
        <f>SUM(E12:E20)</f>
        <v>38214</v>
      </c>
      <c r="F11" s="35">
        <f t="shared" si="0"/>
        <v>98.95026851789514</v>
      </c>
    </row>
    <row r="12" spans="2:6" ht="82.5" x14ac:dyDescent="0.25">
      <c r="B12" s="6" t="s">
        <v>8</v>
      </c>
      <c r="C12" s="9" t="s">
        <v>21</v>
      </c>
      <c r="D12" s="30">
        <v>0</v>
      </c>
      <c r="E12" s="37">
        <v>0</v>
      </c>
      <c r="F12" s="38">
        <v>0</v>
      </c>
    </row>
    <row r="13" spans="2:6" ht="49.5" x14ac:dyDescent="0.25">
      <c r="B13" s="6" t="s">
        <v>9</v>
      </c>
      <c r="C13" s="9" t="s">
        <v>22</v>
      </c>
      <c r="D13" s="30">
        <v>4341.6000000000004</v>
      </c>
      <c r="E13" s="37">
        <v>3936.2</v>
      </c>
      <c r="F13" s="39">
        <f>E13/D13*100</f>
        <v>90.662428597751969</v>
      </c>
    </row>
    <row r="14" spans="2:6" ht="99" x14ac:dyDescent="0.25">
      <c r="B14" s="6" t="s">
        <v>10</v>
      </c>
      <c r="C14" s="9" t="s">
        <v>23</v>
      </c>
      <c r="D14" s="25">
        <v>0</v>
      </c>
      <c r="E14" s="26">
        <v>0</v>
      </c>
      <c r="F14" s="33">
        <v>0</v>
      </c>
    </row>
    <row r="15" spans="2:6" ht="18.75" x14ac:dyDescent="0.25">
      <c r="B15" s="6" t="s">
        <v>11</v>
      </c>
      <c r="C15" s="9" t="s">
        <v>24</v>
      </c>
      <c r="D15" s="29">
        <v>0</v>
      </c>
      <c r="E15" s="26">
        <v>0</v>
      </c>
      <c r="F15" s="33">
        <v>0</v>
      </c>
    </row>
    <row r="16" spans="2:6" ht="72.75" customHeight="1" x14ac:dyDescent="0.25">
      <c r="B16" s="6" t="s">
        <v>12</v>
      </c>
      <c r="C16" s="9" t="s">
        <v>26</v>
      </c>
      <c r="D16" s="29">
        <v>0</v>
      </c>
      <c r="E16" s="26">
        <v>0</v>
      </c>
      <c r="F16" s="33">
        <v>0</v>
      </c>
    </row>
    <row r="17" spans="2:10" ht="244.5" customHeight="1" x14ac:dyDescent="0.3">
      <c r="B17" s="6" t="s">
        <v>13</v>
      </c>
      <c r="C17" s="9" t="s">
        <v>27</v>
      </c>
      <c r="D17" s="29">
        <v>11739</v>
      </c>
      <c r="E17" s="26">
        <v>11739</v>
      </c>
      <c r="F17" s="39">
        <f t="shared" ref="F17:F20" si="1">E17/D17*100</f>
        <v>100</v>
      </c>
      <c r="J17" s="12"/>
    </row>
    <row r="18" spans="2:10" ht="122.25" customHeight="1" x14ac:dyDescent="0.3">
      <c r="B18" s="6" t="s">
        <v>25</v>
      </c>
      <c r="C18" s="9" t="s">
        <v>30</v>
      </c>
      <c r="D18" s="29">
        <v>0</v>
      </c>
      <c r="E18" s="26">
        <v>0</v>
      </c>
      <c r="F18" s="33">
        <v>0</v>
      </c>
      <c r="J18" s="36"/>
    </row>
    <row r="19" spans="2:10" ht="73.5" customHeight="1" x14ac:dyDescent="0.3">
      <c r="B19" s="6" t="s">
        <v>28</v>
      </c>
      <c r="C19" s="9" t="s">
        <v>31</v>
      </c>
      <c r="D19" s="29">
        <v>0</v>
      </c>
      <c r="E19" s="26">
        <v>0</v>
      </c>
      <c r="F19" s="33">
        <v>0</v>
      </c>
      <c r="J19" s="36"/>
    </row>
    <row r="20" spans="2:10" ht="42" customHeight="1" x14ac:dyDescent="0.25">
      <c r="B20" s="6" t="s">
        <v>29</v>
      </c>
      <c r="C20" s="9" t="s">
        <v>32</v>
      </c>
      <c r="D20" s="29">
        <v>22538.799999999999</v>
      </c>
      <c r="E20" s="26">
        <v>22538.799999999999</v>
      </c>
      <c r="F20" s="39">
        <f t="shared" si="1"/>
        <v>100</v>
      </c>
    </row>
    <row r="21" spans="2:10" ht="18" customHeight="1" x14ac:dyDescent="0.25">
      <c r="B21" s="15"/>
      <c r="C21" s="8" t="s">
        <v>4</v>
      </c>
      <c r="D21" s="5">
        <f>D10+D11</f>
        <v>41161.800000000003</v>
      </c>
      <c r="E21" s="5">
        <f>E10+E11</f>
        <v>40756.400000000001</v>
      </c>
      <c r="F21" s="21">
        <f>E21/D21*100</f>
        <v>99.015106239280101</v>
      </c>
    </row>
    <row r="22" spans="2:10" ht="19.5" customHeight="1" x14ac:dyDescent="0.25">
      <c r="B22" s="14"/>
      <c r="C22" s="23" t="s">
        <v>35</v>
      </c>
      <c r="D22" s="24">
        <f>D23+D25+D26+D27+D28+D29+D30+D31+D32+D33</f>
        <v>41161.800000000003</v>
      </c>
      <c r="E22" s="24">
        <f>E23+E25+E26+E27+E28+E29+E30+E31+E32+E33</f>
        <v>39234.899999999994</v>
      </c>
      <c r="F22" s="22">
        <f t="shared" si="0"/>
        <v>95.318717840327665</v>
      </c>
      <c r="G22" s="19"/>
    </row>
    <row r="23" spans="2:10" ht="117" customHeight="1" x14ac:dyDescent="0.25">
      <c r="B23" s="3">
        <v>1</v>
      </c>
      <c r="C23" s="41" t="s">
        <v>36</v>
      </c>
      <c r="D23" s="28">
        <v>11739</v>
      </c>
      <c r="E23" s="33">
        <v>11739</v>
      </c>
      <c r="F23" s="20">
        <f>E23/D23*100</f>
        <v>100</v>
      </c>
    </row>
    <row r="24" spans="2:10" ht="190.5" customHeight="1" x14ac:dyDescent="0.25">
      <c r="B24" s="4">
        <v>2</v>
      </c>
      <c r="C24" s="42" t="s">
        <v>33</v>
      </c>
      <c r="D24" s="29">
        <v>11739</v>
      </c>
      <c r="E24" s="33">
        <v>11739</v>
      </c>
      <c r="F24" s="27">
        <f>E24/D24*100</f>
        <v>100</v>
      </c>
    </row>
    <row r="25" spans="2:10" ht="123" customHeight="1" x14ac:dyDescent="0.25">
      <c r="B25" s="4">
        <v>3</v>
      </c>
      <c r="C25" s="42" t="s">
        <v>36</v>
      </c>
      <c r="D25" s="29">
        <v>0</v>
      </c>
      <c r="E25" s="33">
        <v>0</v>
      </c>
      <c r="F25" s="33">
        <v>0</v>
      </c>
    </row>
    <row r="26" spans="2:10" ht="71.25" customHeight="1" x14ac:dyDescent="0.25">
      <c r="B26" s="4">
        <v>4</v>
      </c>
      <c r="C26" s="42" t="s">
        <v>5</v>
      </c>
      <c r="D26" s="29">
        <v>0</v>
      </c>
      <c r="E26" s="33">
        <v>0</v>
      </c>
      <c r="F26" s="33">
        <v>0</v>
      </c>
      <c r="J26" s="19"/>
    </row>
    <row r="27" spans="2:10" ht="64.5" customHeight="1" x14ac:dyDescent="0.25">
      <c r="B27" s="4">
        <v>5</v>
      </c>
      <c r="C27" s="42" t="s">
        <v>37</v>
      </c>
      <c r="D27" s="29">
        <v>0</v>
      </c>
      <c r="E27" s="33">
        <v>0</v>
      </c>
      <c r="F27" s="33">
        <v>0</v>
      </c>
    </row>
    <row r="28" spans="2:10" ht="59.25" customHeight="1" x14ac:dyDescent="0.25">
      <c r="B28" s="4">
        <v>6</v>
      </c>
      <c r="C28" s="42" t="s">
        <v>34</v>
      </c>
      <c r="D28" s="29">
        <v>0</v>
      </c>
      <c r="E28" s="33">
        <v>0</v>
      </c>
      <c r="F28" s="33">
        <v>0</v>
      </c>
    </row>
    <row r="29" spans="2:10" ht="40.5" customHeight="1" x14ac:dyDescent="0.25">
      <c r="B29" s="4">
        <v>7</v>
      </c>
      <c r="C29" s="42" t="s">
        <v>6</v>
      </c>
      <c r="D29" s="29">
        <v>0</v>
      </c>
      <c r="E29" s="33">
        <v>0</v>
      </c>
      <c r="F29" s="33">
        <v>0</v>
      </c>
    </row>
    <row r="30" spans="2:10" ht="40.5" customHeight="1" x14ac:dyDescent="0.25">
      <c r="B30" s="4">
        <v>8</v>
      </c>
      <c r="C30" s="42" t="s">
        <v>38</v>
      </c>
      <c r="D30" s="29">
        <v>0</v>
      </c>
      <c r="E30" s="33">
        <v>0</v>
      </c>
      <c r="F30" s="33">
        <v>0</v>
      </c>
    </row>
    <row r="31" spans="2:10" ht="69.75" customHeight="1" x14ac:dyDescent="0.25">
      <c r="B31" s="4">
        <v>9</v>
      </c>
      <c r="C31" s="42" t="s">
        <v>7</v>
      </c>
      <c r="D31" s="29">
        <v>0</v>
      </c>
      <c r="E31" s="33">
        <v>0</v>
      </c>
      <c r="F31" s="33">
        <v>0</v>
      </c>
    </row>
    <row r="32" spans="2:10" ht="97.5" customHeight="1" x14ac:dyDescent="0.25">
      <c r="B32" s="4">
        <v>10</v>
      </c>
      <c r="C32" s="9" t="s">
        <v>39</v>
      </c>
      <c r="D32" s="29">
        <v>6884</v>
      </c>
      <c r="E32" s="33">
        <v>4957.1000000000004</v>
      </c>
      <c r="F32" s="27">
        <f>E32/D32*100</f>
        <v>72.009006391632781</v>
      </c>
    </row>
    <row r="33" spans="2:6" ht="86.25" customHeight="1" x14ac:dyDescent="0.25">
      <c r="B33" s="4">
        <v>11</v>
      </c>
      <c r="C33" s="9" t="s">
        <v>40</v>
      </c>
      <c r="D33" s="29">
        <v>22538.799999999999</v>
      </c>
      <c r="E33" s="33">
        <v>22538.799999999999</v>
      </c>
      <c r="F33" s="27">
        <f>E33/D33*100</f>
        <v>100</v>
      </c>
    </row>
    <row r="34" spans="2:6" ht="18" customHeight="1" x14ac:dyDescent="0.3">
      <c r="B34" s="2"/>
      <c r="C34" s="10"/>
      <c r="D34" s="40"/>
    </row>
    <row r="35" spans="2:6" x14ac:dyDescent="0.25">
      <c r="F35" s="19"/>
    </row>
  </sheetData>
  <mergeCells count="6">
    <mergeCell ref="D7:F7"/>
    <mergeCell ref="D1:F1"/>
    <mergeCell ref="C2:F2"/>
    <mergeCell ref="C3:F3"/>
    <mergeCell ref="B5:F5"/>
    <mergeCell ref="B6:D6"/>
  </mergeCells>
  <pageMargins left="1.1811023622047245" right="0.39370078740157483" top="0.39370078740157483" bottom="0.39370078740157483" header="0" footer="0"/>
  <pageSetup paperSize="9" scale="65" orientation="portrait"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vt:lpstr>
      <vt:lpstr>'2022'!Область_печати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2023-06-08T11:30:30Z</dcterms:modified>
</cp:coreProperties>
</file>