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20) 05.09.2024\На ноутбуки\Решение 395 О внес изм в № 306 Бюджет на 2024-206\"/>
    </mc:Choice>
  </mc:AlternateContent>
  <bookViews>
    <workbookView xWindow="0" yWindow="0" windowWidth="28800" windowHeight="12435" tabRatio="607"/>
  </bookViews>
  <sheets>
    <sheet name="Роспись_1" sheetId="1" r:id="rId1"/>
  </sheets>
  <calcPr calcId="162913"/>
</workbook>
</file>

<file path=xl/calcChain.xml><?xml version="1.0" encoding="utf-8"?>
<calcChain xmlns="http://schemas.openxmlformats.org/spreadsheetml/2006/main">
  <c r="X12" i="1" l="1"/>
  <c r="Y12" i="1" s="1"/>
  <c r="X13" i="1"/>
  <c r="Y13" i="1" s="1"/>
  <c r="X14" i="1"/>
  <c r="X15" i="1"/>
  <c r="Y15" i="1" s="1"/>
  <c r="X16" i="1"/>
  <c r="Y16" i="1" s="1"/>
  <c r="X17" i="1"/>
  <c r="Y17" i="1" s="1"/>
  <c r="X18" i="1"/>
  <c r="X19" i="1"/>
  <c r="X20" i="1"/>
  <c r="Y20" i="1" s="1"/>
  <c r="X21" i="1"/>
  <c r="Y21" i="1" s="1"/>
  <c r="X22" i="1"/>
  <c r="X23" i="1"/>
  <c r="Y23" i="1" s="1"/>
  <c r="X24" i="1"/>
  <c r="Y24" i="1" s="1"/>
  <c r="X25" i="1"/>
  <c r="Y25" i="1" s="1"/>
  <c r="X26" i="1"/>
  <c r="X27" i="1"/>
  <c r="X28" i="1"/>
  <c r="Y28" i="1" s="1"/>
  <c r="X29" i="1"/>
  <c r="Y29" i="1" s="1"/>
  <c r="X30" i="1"/>
  <c r="X31" i="1"/>
  <c r="Y31" i="1" s="1"/>
  <c r="X32" i="1"/>
  <c r="Y32" i="1" s="1"/>
  <c r="X33" i="1"/>
  <c r="Y33" i="1" s="1"/>
  <c r="X34" i="1"/>
  <c r="X35" i="1"/>
  <c r="X36" i="1"/>
  <c r="Y36" i="1" s="1"/>
  <c r="X11" i="1"/>
  <c r="Y11" i="1" s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1" i="1"/>
  <c r="D37" i="1"/>
  <c r="F37" i="1"/>
  <c r="G37" i="1"/>
  <c r="H37" i="1"/>
  <c r="J37" i="1"/>
  <c r="K37" i="1"/>
  <c r="L37" i="1"/>
  <c r="N37" i="1"/>
  <c r="O37" i="1"/>
  <c r="P37" i="1"/>
  <c r="R37" i="1"/>
  <c r="S37" i="1"/>
  <c r="T37" i="1"/>
  <c r="V37" i="1"/>
  <c r="W37" i="1"/>
  <c r="Z37" i="1"/>
  <c r="C37" i="1"/>
  <c r="Y14" i="1"/>
  <c r="Y18" i="1"/>
  <c r="Y19" i="1"/>
  <c r="Y22" i="1"/>
  <c r="Y26" i="1"/>
  <c r="Y27" i="1"/>
  <c r="Y30" i="1"/>
  <c r="Y34" i="1"/>
  <c r="Y35" i="1"/>
  <c r="I37" i="1" l="1"/>
  <c r="M37" i="1"/>
  <c r="Q37" i="1"/>
  <c r="X37" i="1"/>
  <c r="Y37" i="1"/>
  <c r="U37" i="1"/>
  <c r="E37" i="1"/>
</calcChain>
</file>

<file path=xl/sharedStrings.xml><?xml version="1.0" encoding="utf-8"?>
<sst xmlns="http://schemas.openxmlformats.org/spreadsheetml/2006/main" count="66" uniqueCount="47">
  <si>
    <t xml:space="preserve"> </t>
  </si>
  <si>
    <t>Развитие материально-технической базы муниципальных учреждений спорта</t>
  </si>
  <si>
    <t>Реализация полномочий в области градостроительной деятельности</t>
  </si>
  <si>
    <t>Реализация полномочий в области строительства и жилищных отношений</t>
  </si>
  <si>
    <t>Финансовая поддержка субъектов малого и среднего предпринимательства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</si>
  <si>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</si>
  <si>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(82870)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</si>
  <si>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</si>
  <si>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</si>
  <si>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 82390)</t>
  </si>
  <si>
    <t>Софинансирование расходов муниципальных образований по развитию сети спортивных объектов шаговой доступности</t>
  </si>
  <si>
    <t>Государственная поддержка отрасли культуры (Комплектование книжных фондов библиотек муниципальных образований автономного округа) (ОБ)</t>
  </si>
  <si>
    <t>Развитие сферы культуры в муниципальных образованиях Ханты-Мансийского автономного округа-Югры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</si>
  <si>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</si>
  <si>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</si>
  <si>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</si>
  <si>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</si>
  <si>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</si>
  <si>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Выравнивание бюджетной обеспеченности поселений, входящих в состав муниципальных районов</t>
  </si>
  <si>
    <t>Реализация мероприятий по обеспечению жильем молодых семей (ОБ)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</si>
  <si>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</si>
  <si>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Реализация мероприятий по модернизации школьных систем образования ( ФБ L7500)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</si>
  <si>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</si>
  <si>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</si>
  <si>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Государственная поддержка отрасли культуры (Комплектование книжных фондов библиотек муниципальных образований автономного округа) (ФБ)</t>
  </si>
  <si>
    <t>Реализация мероприятий по обеспечению жильем молодых семей (ФБ)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</si>
  <si>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</si>
  <si>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</si>
  <si>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</si>
  <si>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</si>
  <si>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</si>
  <si>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</si>
  <si>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</si>
  <si>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2026 год</t>
  </si>
  <si>
    <t>Утвержденный план 2025 год</t>
  </si>
  <si>
    <t>Уточнение</t>
  </si>
  <si>
    <t>Уточненный план на 2025год</t>
  </si>
  <si>
    <t>Реализация мероприятий по модернизации школьных систем образования (L7501)</t>
  </si>
  <si>
    <t>Итого на 2025 год</t>
  </si>
  <si>
    <t>Итого 2026 год</t>
  </si>
  <si>
    <t>Утвержденный план на 2025 год</t>
  </si>
  <si>
    <t>Итого</t>
  </si>
  <si>
    <t>к решению Думы Березовского района</t>
  </si>
  <si>
    <t>Распределение субсидий главным распорядителям бюджетных средств Березовского района на плановый период 2025 и 2026 годов</t>
  </si>
  <si>
    <t>тыс. руб.</t>
  </si>
  <si>
    <t>Приложение 13</t>
  </si>
  <si>
    <t>от 05  сентября 2024 года № 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</si>
</sst>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3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165" fontId="1" fillId="0" borderId="3" xfId="0" applyNumberFormat="1" applyFont="1" applyFill="1" applyBorder="1" applyAlignment="1" applyProtection="1">
      <alignment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24" xfId="0" applyNumberFormat="1" applyFont="1" applyFill="1" applyBorder="1" applyAlignment="1" applyProtection="1">
      <alignment vertical="center"/>
      <protection hidden="1"/>
    </xf>
    <xf numFmtId="165" fontId="1" fillId="0" borderId="23" xfId="0" applyNumberFormat="1" applyFont="1" applyFill="1" applyBorder="1" applyAlignment="1" applyProtection="1">
      <alignment vertical="center"/>
      <protection hidden="1"/>
    </xf>
    <xf numFmtId="165" fontId="1" fillId="0" borderId="25" xfId="0" applyNumberFormat="1" applyFont="1" applyFill="1" applyBorder="1" applyAlignment="1" applyProtection="1">
      <alignment vertical="center"/>
      <protection hidden="1"/>
    </xf>
    <xf numFmtId="165" fontId="1" fillId="0" borderId="26" xfId="0" applyNumberFormat="1" applyFont="1" applyFill="1" applyBorder="1" applyAlignment="1" applyProtection="1">
      <alignment vertical="center"/>
      <protection hidden="1"/>
    </xf>
    <xf numFmtId="0" fontId="1" fillId="0" borderId="27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27" xfId="0" applyNumberFormat="1" applyFont="1" applyFill="1" applyBorder="1" applyAlignment="1" applyProtection="1">
      <alignment horizontal="left" vertical="top" wrapText="1"/>
      <protection hidden="1"/>
    </xf>
    <xf numFmtId="167" fontId="1" fillId="0" borderId="28" xfId="0" applyNumberFormat="1" applyFont="1" applyFill="1" applyBorder="1" applyAlignment="1" applyProtection="1">
      <alignment horizontal="left" vertical="top" wrapText="1"/>
      <protection hidden="1"/>
    </xf>
    <xf numFmtId="164" fontId="1" fillId="0" borderId="9" xfId="0" applyNumberFormat="1" applyFont="1" applyFill="1" applyBorder="1" applyAlignment="1" applyProtection="1">
      <alignment horizontal="left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0" xfId="0" applyNumberFormat="1" applyFont="1" applyFill="1" applyBorder="1" applyAlignment="1" applyProtection="1">
      <alignment vertical="center"/>
      <protection hidden="1"/>
    </xf>
    <xf numFmtId="0" fontId="1" fillId="0" borderId="27" xfId="0" applyNumberFormat="1" applyFont="1" applyFill="1" applyBorder="1" applyAlignment="1" applyProtection="1">
      <alignment vertical="center"/>
      <protection hidden="1"/>
    </xf>
    <xf numFmtId="0" fontId="1" fillId="0" borderId="16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31" xfId="0" applyNumberFormat="1" applyFont="1" applyFill="1" applyBorder="1" applyAlignment="1" applyProtection="1">
      <alignment vertical="center"/>
      <protection hidden="1"/>
    </xf>
    <xf numFmtId="165" fontId="1" fillId="0" borderId="4" xfId="0" applyNumberFormat="1" applyFont="1" applyFill="1" applyBorder="1" applyAlignment="1" applyProtection="1">
      <alignment vertical="center"/>
      <protection hidden="1"/>
    </xf>
    <xf numFmtId="165" fontId="1" fillId="0" borderId="2" xfId="0" applyNumberFormat="1" applyFont="1" applyFill="1" applyBorder="1" applyAlignment="1" applyProtection="1">
      <alignment vertical="center"/>
      <protection hidden="1"/>
    </xf>
    <xf numFmtId="165" fontId="1" fillId="0" borderId="1" xfId="0" applyNumberFormat="1" applyFont="1" applyFill="1" applyBorder="1" applyAlignment="1" applyProtection="1">
      <alignment vertical="center"/>
      <protection hidden="1"/>
    </xf>
    <xf numFmtId="165" fontId="1" fillId="0" borderId="16" xfId="0" applyNumberFormat="1" applyFont="1" applyFill="1" applyBorder="1" applyAlignment="1" applyProtection="1">
      <alignment vertical="center"/>
      <protection hidden="1"/>
    </xf>
    <xf numFmtId="165" fontId="1" fillId="0" borderId="12" xfId="0" applyNumberFormat="1" applyFont="1" applyFill="1" applyBorder="1" applyAlignment="1" applyProtection="1">
      <alignment vertical="center"/>
      <protection hidden="1"/>
    </xf>
    <xf numFmtId="165" fontId="1" fillId="0" borderId="19" xfId="0" applyNumberFormat="1" applyFont="1" applyFill="1" applyBorder="1" applyAlignment="1" applyProtection="1">
      <alignment vertical="center"/>
      <protection hidden="1"/>
    </xf>
    <xf numFmtId="165" fontId="1" fillId="0" borderId="20" xfId="0" applyNumberFormat="1" applyFont="1" applyFill="1" applyBorder="1" applyAlignment="1" applyProtection="1">
      <alignment vertical="center"/>
      <protection hidden="1"/>
    </xf>
    <xf numFmtId="165" fontId="1" fillId="0" borderId="21" xfId="0" applyNumberFormat="1" applyFont="1" applyFill="1" applyBorder="1" applyAlignment="1" applyProtection="1">
      <alignment vertical="center"/>
      <protection hidden="1"/>
    </xf>
    <xf numFmtId="165" fontId="1" fillId="0" borderId="29" xfId="0" applyNumberFormat="1" applyFont="1" applyFill="1" applyBorder="1" applyAlignment="1" applyProtection="1">
      <alignment vertical="center"/>
      <protection hidden="1"/>
    </xf>
    <xf numFmtId="165" fontId="1" fillId="0" borderId="13" xfId="0" applyNumberFormat="1" applyFont="1" applyFill="1" applyBorder="1" applyAlignment="1" applyProtection="1">
      <alignment vertical="center"/>
      <protection hidden="1"/>
    </xf>
    <xf numFmtId="165" fontId="1" fillId="0" borderId="22" xfId="0" applyNumberFormat="1" applyFont="1" applyFill="1" applyBorder="1" applyAlignment="1" applyProtection="1">
      <alignment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Font="1" applyBorder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2" borderId="0" xfId="1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6" fontId="1" fillId="0" borderId="23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4" applyFont="1" applyFill="1" applyAlignment="1" applyProtection="1">
      <alignment horizontal="right"/>
      <protection hidden="1"/>
    </xf>
    <xf numFmtId="0" fontId="1" fillId="2" borderId="0" xfId="1" applyFont="1" applyFill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166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20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/>
      <protection hidden="1"/>
    </xf>
    <xf numFmtId="0" fontId="1" fillId="0" borderId="30" xfId="0" applyNumberFormat="1" applyFont="1" applyFill="1" applyBorder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0" fontId="1" fillId="0" borderId="17" xfId="0" applyNumberFormat="1" applyFont="1" applyFill="1" applyBorder="1" applyAlignment="1" applyProtection="1">
      <alignment horizontal="center"/>
      <protection hidden="1"/>
    </xf>
  </cellXfs>
  <cellStyles count="15">
    <cellStyle name="Обычный" xfId="0" builtinId="0"/>
    <cellStyle name="Обычный 2" xfId="1"/>
    <cellStyle name="Обычный 2 10" xfId="11"/>
    <cellStyle name="Обычный 2 11" xfId="13"/>
    <cellStyle name="Обычный 2 12" xfId="12"/>
    <cellStyle name="Обычный 2 13" xfId="14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Обычный 2 8" xfId="9"/>
    <cellStyle name="Обычный 2 9" xfId="10"/>
    <cellStyle name="Обычный 5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Z40"/>
  <sheetViews>
    <sheetView showGridLines="0" tabSelected="1" view="pageBreakPreview" topLeftCell="G1" zoomScaleNormal="100" zoomScaleSheetLayoutView="100" workbookViewId="0">
      <selection activeCell="B5" sqref="B5:Z6"/>
    </sheetView>
  </sheetViews>
  <sheetFormatPr defaultRowHeight="11.25" x14ac:dyDescent="0.2"/>
  <cols>
    <col min="1" max="1" width="1.140625" style="33" customWidth="1"/>
    <col min="2" max="2" width="35.7109375" style="33" customWidth="1"/>
    <col min="3" max="3" width="14.28515625" style="33" customWidth="1"/>
    <col min="4" max="4" width="10.7109375" style="33" customWidth="1"/>
    <col min="5" max="5" width="14.28515625" style="33" customWidth="1"/>
    <col min="6" max="6" width="12.28515625" style="33" customWidth="1"/>
    <col min="7" max="7" width="14.28515625" style="33" customWidth="1"/>
    <col min="8" max="8" width="9.85546875" style="33" customWidth="1"/>
    <col min="9" max="9" width="14.28515625" style="33" customWidth="1"/>
    <col min="10" max="10" width="15.7109375" style="33" customWidth="1"/>
    <col min="11" max="11" width="14.28515625" style="33" customWidth="1"/>
    <col min="12" max="12" width="10.28515625" style="33" customWidth="1"/>
    <col min="13" max="13" width="14.28515625" style="33" customWidth="1"/>
    <col min="14" max="14" width="15.7109375" style="33" customWidth="1"/>
    <col min="15" max="15" width="14.28515625" style="33" customWidth="1"/>
    <col min="16" max="16" width="10" style="33" customWidth="1"/>
    <col min="17" max="17" width="14.28515625" style="33" customWidth="1"/>
    <col min="18" max="18" width="15.7109375" style="33" customWidth="1"/>
    <col min="19" max="19" width="14.28515625" style="33" customWidth="1"/>
    <col min="20" max="20" width="11.140625" style="33" customWidth="1"/>
    <col min="21" max="21" width="14.28515625" style="33" customWidth="1"/>
    <col min="22" max="22" width="11.85546875" style="33" customWidth="1"/>
    <col min="23" max="23" width="11.140625" style="33" customWidth="1"/>
    <col min="24" max="24" width="10.7109375" style="33" customWidth="1"/>
    <col min="25" max="25" width="9.140625" style="33" customWidth="1"/>
    <col min="26" max="26" width="12.28515625" style="33" customWidth="1"/>
    <col min="27" max="16384" width="9.140625" style="33"/>
  </cols>
  <sheetData>
    <row r="1" spans="1:26" ht="12.75" customHeight="1" x14ac:dyDescent="0.2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47" t="s">
        <v>45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ht="12.75" customHeight="1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47" t="s">
        <v>42</v>
      </c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ht="16.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47" t="s">
        <v>46</v>
      </c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</row>
    <row r="4" spans="1:26" ht="12.75" customHeight="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</row>
    <row r="5" spans="1:26" ht="12.75" customHeight="1" x14ac:dyDescent="0.2">
      <c r="A5" s="32"/>
      <c r="B5" s="48" t="s">
        <v>43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</row>
    <row r="6" spans="1:26" ht="12.75" customHeight="1" x14ac:dyDescent="0.2">
      <c r="A6" s="32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</row>
    <row r="7" spans="1:26" ht="12.75" customHeight="1" thickBo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41" t="s">
        <v>44</v>
      </c>
    </row>
    <row r="8" spans="1:26" ht="12.75" customHeight="1" thickBot="1" x14ac:dyDescent="0.25">
      <c r="A8" s="32"/>
      <c r="B8" s="60" t="s">
        <v>26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2"/>
      <c r="T8" s="62"/>
      <c r="U8" s="62"/>
      <c r="V8" s="63"/>
      <c r="W8" s="49" t="s">
        <v>38</v>
      </c>
      <c r="X8" s="50"/>
      <c r="Y8" s="51"/>
      <c r="Z8" s="55" t="s">
        <v>39</v>
      </c>
    </row>
    <row r="9" spans="1:26" s="2" customFormat="1" ht="33.75" customHeight="1" thickBot="1" x14ac:dyDescent="0.25">
      <c r="A9" s="1"/>
      <c r="B9" s="18"/>
      <c r="C9" s="44" t="s">
        <v>32</v>
      </c>
      <c r="D9" s="45"/>
      <c r="E9" s="45"/>
      <c r="F9" s="46"/>
      <c r="G9" s="44" t="s">
        <v>31</v>
      </c>
      <c r="H9" s="45"/>
      <c r="I9" s="45"/>
      <c r="J9" s="46"/>
      <c r="K9" s="44" t="s">
        <v>30</v>
      </c>
      <c r="L9" s="45"/>
      <c r="M9" s="45"/>
      <c r="N9" s="46"/>
      <c r="O9" s="44" t="s">
        <v>29</v>
      </c>
      <c r="P9" s="45"/>
      <c r="Q9" s="45"/>
      <c r="R9" s="46"/>
      <c r="S9" s="57" t="s">
        <v>28</v>
      </c>
      <c r="T9" s="58"/>
      <c r="U9" s="58"/>
      <c r="V9" s="59"/>
      <c r="W9" s="52"/>
      <c r="X9" s="53"/>
      <c r="Y9" s="54"/>
      <c r="Z9" s="56"/>
    </row>
    <row r="10" spans="1:26" s="2" customFormat="1" ht="36" customHeight="1" x14ac:dyDescent="0.2">
      <c r="A10" s="1"/>
      <c r="B10" s="9" t="s">
        <v>27</v>
      </c>
      <c r="C10" s="13" t="s">
        <v>34</v>
      </c>
      <c r="D10" s="14" t="s">
        <v>35</v>
      </c>
      <c r="E10" s="15" t="s">
        <v>40</v>
      </c>
      <c r="F10" s="16" t="s">
        <v>33</v>
      </c>
      <c r="G10" s="13" t="s">
        <v>34</v>
      </c>
      <c r="H10" s="14" t="s">
        <v>35</v>
      </c>
      <c r="I10" s="15" t="s">
        <v>40</v>
      </c>
      <c r="J10" s="16" t="s">
        <v>33</v>
      </c>
      <c r="K10" s="13" t="s">
        <v>34</v>
      </c>
      <c r="L10" s="14" t="s">
        <v>35</v>
      </c>
      <c r="M10" s="15" t="s">
        <v>40</v>
      </c>
      <c r="N10" s="16" t="s">
        <v>33</v>
      </c>
      <c r="O10" s="13" t="s">
        <v>34</v>
      </c>
      <c r="P10" s="14" t="s">
        <v>35</v>
      </c>
      <c r="Q10" s="15" t="s">
        <v>40</v>
      </c>
      <c r="R10" s="16" t="s">
        <v>33</v>
      </c>
      <c r="S10" s="13" t="s">
        <v>34</v>
      </c>
      <c r="T10" s="14" t="s">
        <v>35</v>
      </c>
      <c r="U10" s="15" t="s">
        <v>40</v>
      </c>
      <c r="V10" s="19" t="s">
        <v>33</v>
      </c>
      <c r="W10" s="38" t="s">
        <v>34</v>
      </c>
      <c r="X10" s="39" t="s">
        <v>35</v>
      </c>
      <c r="Y10" s="40" t="s">
        <v>36</v>
      </c>
      <c r="Z10" s="4" t="s">
        <v>33</v>
      </c>
    </row>
    <row r="11" spans="1:26" ht="22.5" customHeight="1" x14ac:dyDescent="0.2">
      <c r="A11" s="34"/>
      <c r="B11" s="10" t="s">
        <v>25</v>
      </c>
      <c r="C11" s="21">
        <v>79.8</v>
      </c>
      <c r="D11" s="3">
        <v>0</v>
      </c>
      <c r="E11" s="22">
        <f>C11+D11</f>
        <v>79.8</v>
      </c>
      <c r="F11" s="23">
        <v>60.5</v>
      </c>
      <c r="G11" s="21">
        <v>0</v>
      </c>
      <c r="H11" s="3">
        <v>0</v>
      </c>
      <c r="I11" s="22">
        <f>G11+H11</f>
        <v>0</v>
      </c>
      <c r="J11" s="23">
        <v>0</v>
      </c>
      <c r="K11" s="21">
        <v>0</v>
      </c>
      <c r="L11" s="3">
        <v>0</v>
      </c>
      <c r="M11" s="22">
        <f>K11+L11</f>
        <v>0</v>
      </c>
      <c r="N11" s="23">
        <v>0</v>
      </c>
      <c r="O11" s="21">
        <v>0</v>
      </c>
      <c r="P11" s="3">
        <v>0</v>
      </c>
      <c r="Q11" s="22">
        <f>P11+O11</f>
        <v>0</v>
      </c>
      <c r="R11" s="23">
        <v>0</v>
      </c>
      <c r="S11" s="21">
        <v>0</v>
      </c>
      <c r="T11" s="3">
        <v>0</v>
      </c>
      <c r="U11" s="22">
        <f>T11+S11</f>
        <v>0</v>
      </c>
      <c r="V11" s="24">
        <v>0</v>
      </c>
      <c r="W11" s="21">
        <v>79.8</v>
      </c>
      <c r="X11" s="3">
        <f>D11+H11+L11+P11+T11</f>
        <v>0</v>
      </c>
      <c r="Y11" s="22">
        <f>W11+X11</f>
        <v>79.8</v>
      </c>
      <c r="Z11" s="25">
        <v>60.5</v>
      </c>
    </row>
    <row r="12" spans="1:26" ht="45" customHeight="1" x14ac:dyDescent="0.2">
      <c r="A12" s="34"/>
      <c r="B12" s="10" t="s">
        <v>24</v>
      </c>
      <c r="C12" s="21">
        <v>0</v>
      </c>
      <c r="D12" s="3">
        <v>0</v>
      </c>
      <c r="E12" s="22">
        <f t="shared" ref="E12:E36" si="0">C12+D12</f>
        <v>0</v>
      </c>
      <c r="F12" s="23">
        <v>0</v>
      </c>
      <c r="G12" s="21">
        <v>0</v>
      </c>
      <c r="H12" s="3">
        <v>0</v>
      </c>
      <c r="I12" s="22">
        <f t="shared" ref="I12:I36" si="1">G12+H12</f>
        <v>0</v>
      </c>
      <c r="J12" s="23">
        <v>0</v>
      </c>
      <c r="K12" s="21">
        <v>0</v>
      </c>
      <c r="L12" s="3">
        <v>0</v>
      </c>
      <c r="M12" s="22">
        <f t="shared" ref="M12:M36" si="2">K12+L12</f>
        <v>0</v>
      </c>
      <c r="N12" s="23">
        <v>0</v>
      </c>
      <c r="O12" s="21">
        <v>32.1</v>
      </c>
      <c r="P12" s="3">
        <v>0</v>
      </c>
      <c r="Q12" s="22">
        <f t="shared" ref="Q12:Q36" si="3">P12+O12</f>
        <v>32.1</v>
      </c>
      <c r="R12" s="23">
        <v>25.3</v>
      </c>
      <c r="S12" s="21">
        <v>0</v>
      </c>
      <c r="T12" s="3">
        <v>0</v>
      </c>
      <c r="U12" s="22">
        <f t="shared" ref="U12:U36" si="4">T12+S12</f>
        <v>0</v>
      </c>
      <c r="V12" s="24">
        <v>0</v>
      </c>
      <c r="W12" s="21">
        <v>32.1</v>
      </c>
      <c r="X12" s="3">
        <f t="shared" ref="X12:X36" si="5">D12+H12+L12+P12+T12</f>
        <v>0</v>
      </c>
      <c r="Y12" s="22">
        <f t="shared" ref="Y12:Y36" si="6">W12+X12</f>
        <v>32.1</v>
      </c>
      <c r="Z12" s="25">
        <v>25.3</v>
      </c>
    </row>
    <row r="13" spans="1:26" ht="56.25" customHeight="1" x14ac:dyDescent="0.2">
      <c r="A13" s="34"/>
      <c r="B13" s="10" t="s">
        <v>23</v>
      </c>
      <c r="C13" s="21">
        <v>0</v>
      </c>
      <c r="D13" s="3">
        <v>0</v>
      </c>
      <c r="E13" s="22">
        <f t="shared" si="0"/>
        <v>0</v>
      </c>
      <c r="F13" s="23">
        <v>0</v>
      </c>
      <c r="G13" s="21">
        <v>0</v>
      </c>
      <c r="H13" s="3">
        <v>0</v>
      </c>
      <c r="I13" s="22">
        <f t="shared" si="1"/>
        <v>0</v>
      </c>
      <c r="J13" s="23">
        <v>0</v>
      </c>
      <c r="K13" s="21">
        <v>6777.9</v>
      </c>
      <c r="L13" s="3">
        <v>0</v>
      </c>
      <c r="M13" s="22">
        <f t="shared" si="2"/>
        <v>6777.9</v>
      </c>
      <c r="N13" s="23">
        <v>5123.1000000000004</v>
      </c>
      <c r="O13" s="21">
        <v>0</v>
      </c>
      <c r="P13" s="3">
        <v>0</v>
      </c>
      <c r="Q13" s="22">
        <f t="shared" si="3"/>
        <v>0</v>
      </c>
      <c r="R13" s="23">
        <v>0</v>
      </c>
      <c r="S13" s="21">
        <v>0</v>
      </c>
      <c r="T13" s="3">
        <v>0</v>
      </c>
      <c r="U13" s="22">
        <f t="shared" si="4"/>
        <v>0</v>
      </c>
      <c r="V13" s="24">
        <v>0</v>
      </c>
      <c r="W13" s="21">
        <v>6777.9</v>
      </c>
      <c r="X13" s="3">
        <f t="shared" si="5"/>
        <v>0</v>
      </c>
      <c r="Y13" s="22">
        <f t="shared" si="6"/>
        <v>6777.9</v>
      </c>
      <c r="Z13" s="25">
        <v>5123.1000000000004</v>
      </c>
    </row>
    <row r="14" spans="1:26" ht="57" customHeight="1" x14ac:dyDescent="0.2">
      <c r="A14" s="34"/>
      <c r="B14" s="10" t="s">
        <v>22</v>
      </c>
      <c r="C14" s="21">
        <v>0</v>
      </c>
      <c r="D14" s="3">
        <v>0</v>
      </c>
      <c r="E14" s="22">
        <f t="shared" si="0"/>
        <v>0</v>
      </c>
      <c r="F14" s="23">
        <v>0</v>
      </c>
      <c r="G14" s="21">
        <v>0</v>
      </c>
      <c r="H14" s="3">
        <v>0</v>
      </c>
      <c r="I14" s="22">
        <f t="shared" si="1"/>
        <v>0</v>
      </c>
      <c r="J14" s="23">
        <v>0</v>
      </c>
      <c r="K14" s="21">
        <v>455.1</v>
      </c>
      <c r="L14" s="3">
        <v>0</v>
      </c>
      <c r="M14" s="22">
        <f t="shared" si="2"/>
        <v>455.1</v>
      </c>
      <c r="N14" s="23">
        <v>465.5</v>
      </c>
      <c r="O14" s="21">
        <v>0</v>
      </c>
      <c r="P14" s="3">
        <v>0</v>
      </c>
      <c r="Q14" s="22">
        <f t="shared" si="3"/>
        <v>0</v>
      </c>
      <c r="R14" s="23">
        <v>0</v>
      </c>
      <c r="S14" s="21">
        <v>0</v>
      </c>
      <c r="T14" s="3">
        <v>0</v>
      </c>
      <c r="U14" s="22">
        <f t="shared" si="4"/>
        <v>0</v>
      </c>
      <c r="V14" s="24">
        <v>0</v>
      </c>
      <c r="W14" s="21">
        <v>455.1</v>
      </c>
      <c r="X14" s="3">
        <f t="shared" si="5"/>
        <v>0</v>
      </c>
      <c r="Y14" s="22">
        <f t="shared" si="6"/>
        <v>455.1</v>
      </c>
      <c r="Z14" s="25">
        <v>465.5</v>
      </c>
    </row>
    <row r="15" spans="1:26" ht="27" customHeight="1" x14ac:dyDescent="0.2">
      <c r="A15" s="34"/>
      <c r="B15" s="10" t="s">
        <v>21</v>
      </c>
      <c r="C15" s="21">
        <v>35314.300000000003</v>
      </c>
      <c r="D15" s="3">
        <v>0</v>
      </c>
      <c r="E15" s="22">
        <f t="shared" si="0"/>
        <v>35314.300000000003</v>
      </c>
      <c r="F15" s="23">
        <v>11727.6</v>
      </c>
      <c r="G15" s="21">
        <v>0</v>
      </c>
      <c r="H15" s="3">
        <v>0</v>
      </c>
      <c r="I15" s="22">
        <f t="shared" si="1"/>
        <v>0</v>
      </c>
      <c r="J15" s="23">
        <v>0</v>
      </c>
      <c r="K15" s="21">
        <v>0</v>
      </c>
      <c r="L15" s="3">
        <v>0</v>
      </c>
      <c r="M15" s="22">
        <f t="shared" si="2"/>
        <v>0</v>
      </c>
      <c r="N15" s="23">
        <v>0</v>
      </c>
      <c r="O15" s="21">
        <v>0</v>
      </c>
      <c r="P15" s="3">
        <v>0</v>
      </c>
      <c r="Q15" s="22">
        <f t="shared" si="3"/>
        <v>0</v>
      </c>
      <c r="R15" s="23">
        <v>0</v>
      </c>
      <c r="S15" s="21">
        <v>0</v>
      </c>
      <c r="T15" s="3">
        <v>0</v>
      </c>
      <c r="U15" s="22">
        <f t="shared" si="4"/>
        <v>0</v>
      </c>
      <c r="V15" s="24">
        <v>0</v>
      </c>
      <c r="W15" s="21">
        <v>35314.300000000003</v>
      </c>
      <c r="X15" s="3">
        <f t="shared" si="5"/>
        <v>0</v>
      </c>
      <c r="Y15" s="22">
        <f t="shared" si="6"/>
        <v>35314.300000000003</v>
      </c>
      <c r="Z15" s="25">
        <v>11727.6</v>
      </c>
    </row>
    <row r="16" spans="1:26" ht="78.75" customHeight="1" x14ac:dyDescent="0.2">
      <c r="A16" s="34"/>
      <c r="B16" s="10" t="s">
        <v>20</v>
      </c>
      <c r="C16" s="21">
        <v>0</v>
      </c>
      <c r="D16" s="3">
        <v>0</v>
      </c>
      <c r="E16" s="22">
        <f t="shared" si="0"/>
        <v>0</v>
      </c>
      <c r="F16" s="23">
        <v>0</v>
      </c>
      <c r="G16" s="21">
        <v>0</v>
      </c>
      <c r="H16" s="3">
        <v>0</v>
      </c>
      <c r="I16" s="22">
        <f t="shared" si="1"/>
        <v>0</v>
      </c>
      <c r="J16" s="23">
        <v>0</v>
      </c>
      <c r="K16" s="21">
        <v>4389.6000000000004</v>
      </c>
      <c r="L16" s="3">
        <v>0</v>
      </c>
      <c r="M16" s="22">
        <f t="shared" si="2"/>
        <v>4389.6000000000004</v>
      </c>
      <c r="N16" s="23">
        <v>4389.6000000000004</v>
      </c>
      <c r="O16" s="21">
        <v>0</v>
      </c>
      <c r="P16" s="3">
        <v>0</v>
      </c>
      <c r="Q16" s="22">
        <f t="shared" si="3"/>
        <v>0</v>
      </c>
      <c r="R16" s="23">
        <v>0</v>
      </c>
      <c r="S16" s="21">
        <v>1149.7</v>
      </c>
      <c r="T16" s="3">
        <v>0</v>
      </c>
      <c r="U16" s="22">
        <f t="shared" si="4"/>
        <v>1149.7</v>
      </c>
      <c r="V16" s="24">
        <v>1149.7</v>
      </c>
      <c r="W16" s="21">
        <v>5539.3</v>
      </c>
      <c r="X16" s="3">
        <f t="shared" si="5"/>
        <v>0</v>
      </c>
      <c r="Y16" s="22">
        <f t="shared" si="6"/>
        <v>5539.3</v>
      </c>
      <c r="Z16" s="25">
        <v>5539.3</v>
      </c>
    </row>
    <row r="17" spans="1:26" ht="22.5" customHeight="1" x14ac:dyDescent="0.2">
      <c r="A17" s="34"/>
      <c r="B17" s="10" t="s">
        <v>19</v>
      </c>
      <c r="C17" s="21">
        <v>1394.3</v>
      </c>
      <c r="D17" s="3">
        <v>0</v>
      </c>
      <c r="E17" s="22">
        <f t="shared" si="0"/>
        <v>1394.3</v>
      </c>
      <c r="F17" s="23">
        <v>1551.8</v>
      </c>
      <c r="G17" s="21">
        <v>0</v>
      </c>
      <c r="H17" s="3">
        <v>0</v>
      </c>
      <c r="I17" s="22">
        <f t="shared" si="1"/>
        <v>0</v>
      </c>
      <c r="J17" s="23">
        <v>0</v>
      </c>
      <c r="K17" s="21">
        <v>0</v>
      </c>
      <c r="L17" s="3">
        <v>0</v>
      </c>
      <c r="M17" s="22">
        <f t="shared" si="2"/>
        <v>0</v>
      </c>
      <c r="N17" s="23">
        <v>0</v>
      </c>
      <c r="O17" s="21">
        <v>0</v>
      </c>
      <c r="P17" s="3">
        <v>0</v>
      </c>
      <c r="Q17" s="22">
        <f t="shared" si="3"/>
        <v>0</v>
      </c>
      <c r="R17" s="23">
        <v>0</v>
      </c>
      <c r="S17" s="21">
        <v>0</v>
      </c>
      <c r="T17" s="3">
        <v>0</v>
      </c>
      <c r="U17" s="22">
        <f t="shared" si="4"/>
        <v>0</v>
      </c>
      <c r="V17" s="24">
        <v>0</v>
      </c>
      <c r="W17" s="21">
        <v>1394.3</v>
      </c>
      <c r="X17" s="3">
        <f t="shared" si="5"/>
        <v>0</v>
      </c>
      <c r="Y17" s="22">
        <f t="shared" si="6"/>
        <v>1394.3</v>
      </c>
      <c r="Z17" s="25">
        <v>1551.8</v>
      </c>
    </row>
    <row r="18" spans="1:26" ht="33.75" customHeight="1" x14ac:dyDescent="0.2">
      <c r="A18" s="34"/>
      <c r="B18" s="10" t="s">
        <v>18</v>
      </c>
      <c r="C18" s="21">
        <v>0</v>
      </c>
      <c r="D18" s="3">
        <v>0</v>
      </c>
      <c r="E18" s="22">
        <f t="shared" si="0"/>
        <v>0</v>
      </c>
      <c r="F18" s="23">
        <v>0</v>
      </c>
      <c r="G18" s="21">
        <v>116027.7</v>
      </c>
      <c r="H18" s="3">
        <v>0</v>
      </c>
      <c r="I18" s="22">
        <f t="shared" si="1"/>
        <v>116027.7</v>
      </c>
      <c r="J18" s="23">
        <v>114031.1</v>
      </c>
      <c r="K18" s="21">
        <v>0</v>
      </c>
      <c r="L18" s="3">
        <v>0</v>
      </c>
      <c r="M18" s="22">
        <f t="shared" si="2"/>
        <v>0</v>
      </c>
      <c r="N18" s="23">
        <v>0</v>
      </c>
      <c r="O18" s="21">
        <v>0</v>
      </c>
      <c r="P18" s="3">
        <v>0</v>
      </c>
      <c r="Q18" s="22">
        <f t="shared" si="3"/>
        <v>0</v>
      </c>
      <c r="R18" s="23">
        <v>0</v>
      </c>
      <c r="S18" s="21">
        <v>0</v>
      </c>
      <c r="T18" s="3">
        <v>0</v>
      </c>
      <c r="U18" s="22">
        <f t="shared" si="4"/>
        <v>0</v>
      </c>
      <c r="V18" s="24">
        <v>0</v>
      </c>
      <c r="W18" s="21">
        <v>116027.7</v>
      </c>
      <c r="X18" s="3">
        <f t="shared" si="5"/>
        <v>0</v>
      </c>
      <c r="Y18" s="22">
        <f t="shared" si="6"/>
        <v>116027.7</v>
      </c>
      <c r="Z18" s="25">
        <v>114031.1</v>
      </c>
    </row>
    <row r="19" spans="1:26" ht="78" customHeight="1" x14ac:dyDescent="0.2">
      <c r="A19" s="34"/>
      <c r="B19" s="10" t="s">
        <v>17</v>
      </c>
      <c r="C19" s="21">
        <v>79539.8</v>
      </c>
      <c r="D19" s="3">
        <v>0</v>
      </c>
      <c r="E19" s="22">
        <f t="shared" si="0"/>
        <v>79539.8</v>
      </c>
      <c r="F19" s="23">
        <v>81096.100000000006</v>
      </c>
      <c r="G19" s="21">
        <v>0</v>
      </c>
      <c r="H19" s="3">
        <v>0</v>
      </c>
      <c r="I19" s="22">
        <f t="shared" si="1"/>
        <v>0</v>
      </c>
      <c r="J19" s="23">
        <v>0</v>
      </c>
      <c r="K19" s="21">
        <v>0</v>
      </c>
      <c r="L19" s="3">
        <v>0</v>
      </c>
      <c r="M19" s="22">
        <f t="shared" si="2"/>
        <v>0</v>
      </c>
      <c r="N19" s="23">
        <v>0</v>
      </c>
      <c r="O19" s="21">
        <v>0</v>
      </c>
      <c r="P19" s="3">
        <v>0</v>
      </c>
      <c r="Q19" s="22">
        <f t="shared" si="3"/>
        <v>0</v>
      </c>
      <c r="R19" s="23">
        <v>0</v>
      </c>
      <c r="S19" s="21">
        <v>0</v>
      </c>
      <c r="T19" s="3">
        <v>0</v>
      </c>
      <c r="U19" s="22">
        <f t="shared" si="4"/>
        <v>0</v>
      </c>
      <c r="V19" s="24">
        <v>0</v>
      </c>
      <c r="W19" s="21">
        <v>79539.8</v>
      </c>
      <c r="X19" s="3">
        <f t="shared" si="5"/>
        <v>0</v>
      </c>
      <c r="Y19" s="22">
        <f t="shared" si="6"/>
        <v>79539.8</v>
      </c>
      <c r="Z19" s="25">
        <v>81096.100000000006</v>
      </c>
    </row>
    <row r="20" spans="1:26" ht="22.5" customHeight="1" x14ac:dyDescent="0.2">
      <c r="A20" s="34"/>
      <c r="B20" s="10" t="s">
        <v>16</v>
      </c>
      <c r="C20" s="21">
        <v>0</v>
      </c>
      <c r="D20" s="3">
        <v>0</v>
      </c>
      <c r="E20" s="22">
        <f t="shared" si="0"/>
        <v>0</v>
      </c>
      <c r="F20" s="23">
        <v>0</v>
      </c>
      <c r="G20" s="21">
        <v>6371</v>
      </c>
      <c r="H20" s="3">
        <v>0</v>
      </c>
      <c r="I20" s="22">
        <f t="shared" si="1"/>
        <v>6371</v>
      </c>
      <c r="J20" s="23">
        <v>0</v>
      </c>
      <c r="K20" s="21">
        <v>0</v>
      </c>
      <c r="L20" s="3">
        <v>0</v>
      </c>
      <c r="M20" s="22">
        <f t="shared" si="2"/>
        <v>0</v>
      </c>
      <c r="N20" s="23">
        <v>0</v>
      </c>
      <c r="O20" s="21">
        <v>0</v>
      </c>
      <c r="P20" s="3">
        <v>0</v>
      </c>
      <c r="Q20" s="22">
        <f t="shared" si="3"/>
        <v>0</v>
      </c>
      <c r="R20" s="23">
        <v>0</v>
      </c>
      <c r="S20" s="21">
        <v>0</v>
      </c>
      <c r="T20" s="3">
        <v>0</v>
      </c>
      <c r="U20" s="22">
        <f t="shared" si="4"/>
        <v>0</v>
      </c>
      <c r="V20" s="24">
        <v>0</v>
      </c>
      <c r="W20" s="21">
        <v>6371</v>
      </c>
      <c r="X20" s="3">
        <f t="shared" si="5"/>
        <v>0</v>
      </c>
      <c r="Y20" s="22">
        <f t="shared" si="6"/>
        <v>6371</v>
      </c>
      <c r="Z20" s="25">
        <v>0</v>
      </c>
    </row>
    <row r="21" spans="1:26" ht="22.5" customHeight="1" x14ac:dyDescent="0.2">
      <c r="A21" s="34"/>
      <c r="B21" s="10" t="s">
        <v>15</v>
      </c>
      <c r="C21" s="21">
        <v>0</v>
      </c>
      <c r="D21" s="3">
        <v>0</v>
      </c>
      <c r="E21" s="22">
        <f t="shared" si="0"/>
        <v>0</v>
      </c>
      <c r="F21" s="23">
        <v>0</v>
      </c>
      <c r="G21" s="21">
        <v>155.30000000000001</v>
      </c>
      <c r="H21" s="3">
        <v>0</v>
      </c>
      <c r="I21" s="22">
        <f t="shared" si="1"/>
        <v>155.30000000000001</v>
      </c>
      <c r="J21" s="23">
        <v>155.30000000000001</v>
      </c>
      <c r="K21" s="21">
        <v>0</v>
      </c>
      <c r="L21" s="3">
        <v>0</v>
      </c>
      <c r="M21" s="22">
        <f t="shared" si="2"/>
        <v>0</v>
      </c>
      <c r="N21" s="23">
        <v>0</v>
      </c>
      <c r="O21" s="21">
        <v>0</v>
      </c>
      <c r="P21" s="3">
        <v>0</v>
      </c>
      <c r="Q21" s="22">
        <f t="shared" si="3"/>
        <v>0</v>
      </c>
      <c r="R21" s="23">
        <v>0</v>
      </c>
      <c r="S21" s="21">
        <v>0</v>
      </c>
      <c r="T21" s="3">
        <v>0</v>
      </c>
      <c r="U21" s="22">
        <f t="shared" si="4"/>
        <v>0</v>
      </c>
      <c r="V21" s="24">
        <v>0</v>
      </c>
      <c r="W21" s="21">
        <v>155.30000000000001</v>
      </c>
      <c r="X21" s="3">
        <f t="shared" si="5"/>
        <v>0</v>
      </c>
      <c r="Y21" s="22">
        <f t="shared" si="6"/>
        <v>155.30000000000001</v>
      </c>
      <c r="Z21" s="25">
        <v>155.30000000000001</v>
      </c>
    </row>
    <row r="22" spans="1:26" ht="56.25" customHeight="1" x14ac:dyDescent="0.2">
      <c r="A22" s="34"/>
      <c r="B22" s="10" t="s">
        <v>14</v>
      </c>
      <c r="C22" s="21">
        <v>262</v>
      </c>
      <c r="D22" s="3">
        <v>0</v>
      </c>
      <c r="E22" s="22">
        <f t="shared" si="0"/>
        <v>262</v>
      </c>
      <c r="F22" s="23">
        <v>232.9</v>
      </c>
      <c r="G22" s="21">
        <v>0</v>
      </c>
      <c r="H22" s="3">
        <v>0</v>
      </c>
      <c r="I22" s="22">
        <f t="shared" si="1"/>
        <v>0</v>
      </c>
      <c r="J22" s="23">
        <v>0</v>
      </c>
      <c r="K22" s="21">
        <v>0</v>
      </c>
      <c r="L22" s="3">
        <v>0</v>
      </c>
      <c r="M22" s="22">
        <f t="shared" si="2"/>
        <v>0</v>
      </c>
      <c r="N22" s="23">
        <v>0</v>
      </c>
      <c r="O22" s="21">
        <v>0</v>
      </c>
      <c r="P22" s="3">
        <v>0</v>
      </c>
      <c r="Q22" s="22">
        <f t="shared" si="3"/>
        <v>0</v>
      </c>
      <c r="R22" s="23">
        <v>0</v>
      </c>
      <c r="S22" s="21">
        <v>0</v>
      </c>
      <c r="T22" s="3">
        <v>0</v>
      </c>
      <c r="U22" s="22">
        <f t="shared" si="4"/>
        <v>0</v>
      </c>
      <c r="V22" s="24">
        <v>0</v>
      </c>
      <c r="W22" s="21">
        <v>262</v>
      </c>
      <c r="X22" s="3">
        <f t="shared" si="5"/>
        <v>0</v>
      </c>
      <c r="Y22" s="22">
        <f t="shared" si="6"/>
        <v>262</v>
      </c>
      <c r="Z22" s="25">
        <v>232.9</v>
      </c>
    </row>
    <row r="23" spans="1:26" ht="56.25" customHeight="1" x14ac:dyDescent="0.2">
      <c r="A23" s="34"/>
      <c r="B23" s="10" t="s">
        <v>13</v>
      </c>
      <c r="C23" s="21">
        <v>0</v>
      </c>
      <c r="D23" s="3">
        <v>0</v>
      </c>
      <c r="E23" s="22">
        <f t="shared" si="0"/>
        <v>0</v>
      </c>
      <c r="F23" s="23">
        <v>0</v>
      </c>
      <c r="G23" s="21">
        <v>0</v>
      </c>
      <c r="H23" s="3">
        <v>0</v>
      </c>
      <c r="I23" s="22">
        <f t="shared" si="1"/>
        <v>0</v>
      </c>
      <c r="J23" s="23">
        <v>0</v>
      </c>
      <c r="K23" s="21">
        <v>0</v>
      </c>
      <c r="L23" s="3">
        <v>0</v>
      </c>
      <c r="M23" s="22">
        <f t="shared" si="2"/>
        <v>0</v>
      </c>
      <c r="N23" s="23">
        <v>0</v>
      </c>
      <c r="O23" s="21">
        <v>0</v>
      </c>
      <c r="P23" s="3">
        <v>0</v>
      </c>
      <c r="Q23" s="22">
        <f t="shared" si="3"/>
        <v>0</v>
      </c>
      <c r="R23" s="23">
        <v>0</v>
      </c>
      <c r="S23" s="21">
        <v>5440.9</v>
      </c>
      <c r="T23" s="3">
        <v>0</v>
      </c>
      <c r="U23" s="22">
        <f t="shared" si="4"/>
        <v>5440.9</v>
      </c>
      <c r="V23" s="24">
        <v>5440.9</v>
      </c>
      <c r="W23" s="21">
        <v>5440.9</v>
      </c>
      <c r="X23" s="3">
        <f t="shared" si="5"/>
        <v>0</v>
      </c>
      <c r="Y23" s="22">
        <f t="shared" si="6"/>
        <v>5440.9</v>
      </c>
      <c r="Z23" s="25">
        <v>5440.9</v>
      </c>
    </row>
    <row r="24" spans="1:26" ht="33.75" customHeight="1" x14ac:dyDescent="0.2">
      <c r="A24" s="34"/>
      <c r="B24" s="10" t="s">
        <v>12</v>
      </c>
      <c r="C24" s="21">
        <v>0</v>
      </c>
      <c r="D24" s="3">
        <v>0</v>
      </c>
      <c r="E24" s="22">
        <f t="shared" si="0"/>
        <v>0</v>
      </c>
      <c r="F24" s="23">
        <v>0</v>
      </c>
      <c r="G24" s="21">
        <v>0</v>
      </c>
      <c r="H24" s="3">
        <v>0</v>
      </c>
      <c r="I24" s="22">
        <f t="shared" si="1"/>
        <v>0</v>
      </c>
      <c r="J24" s="23">
        <v>0</v>
      </c>
      <c r="K24" s="21">
        <v>0</v>
      </c>
      <c r="L24" s="3">
        <v>0</v>
      </c>
      <c r="M24" s="22">
        <f t="shared" si="2"/>
        <v>0</v>
      </c>
      <c r="N24" s="23">
        <v>0</v>
      </c>
      <c r="O24" s="21">
        <v>632.20000000000005</v>
      </c>
      <c r="P24" s="3">
        <v>0</v>
      </c>
      <c r="Q24" s="22">
        <f t="shared" si="3"/>
        <v>632.20000000000005</v>
      </c>
      <c r="R24" s="23">
        <v>2067.8000000000002</v>
      </c>
      <c r="S24" s="21">
        <v>0</v>
      </c>
      <c r="T24" s="3">
        <v>0</v>
      </c>
      <c r="U24" s="22">
        <f t="shared" si="4"/>
        <v>0</v>
      </c>
      <c r="V24" s="24">
        <v>0</v>
      </c>
      <c r="W24" s="21">
        <v>632.20000000000005</v>
      </c>
      <c r="X24" s="3">
        <f t="shared" si="5"/>
        <v>0</v>
      </c>
      <c r="Y24" s="22">
        <f t="shared" si="6"/>
        <v>632.20000000000005</v>
      </c>
      <c r="Z24" s="25">
        <v>2067.8000000000002</v>
      </c>
    </row>
    <row r="25" spans="1:26" ht="45" customHeight="1" x14ac:dyDescent="0.2">
      <c r="A25" s="34"/>
      <c r="B25" s="10" t="s">
        <v>11</v>
      </c>
      <c r="C25" s="21">
        <v>0</v>
      </c>
      <c r="D25" s="3">
        <v>0</v>
      </c>
      <c r="E25" s="22">
        <f t="shared" si="0"/>
        <v>0</v>
      </c>
      <c r="F25" s="23">
        <v>0</v>
      </c>
      <c r="G25" s="21">
        <v>0</v>
      </c>
      <c r="H25" s="3">
        <v>0</v>
      </c>
      <c r="I25" s="22">
        <f t="shared" si="1"/>
        <v>0</v>
      </c>
      <c r="J25" s="23">
        <v>0</v>
      </c>
      <c r="K25" s="21">
        <v>0</v>
      </c>
      <c r="L25" s="3">
        <v>0</v>
      </c>
      <c r="M25" s="22">
        <f t="shared" si="2"/>
        <v>0</v>
      </c>
      <c r="N25" s="23">
        <v>0</v>
      </c>
      <c r="O25" s="21">
        <v>42.6</v>
      </c>
      <c r="P25" s="3">
        <v>0</v>
      </c>
      <c r="Q25" s="22">
        <f t="shared" si="3"/>
        <v>42.6</v>
      </c>
      <c r="R25" s="23">
        <v>51.3</v>
      </c>
      <c r="S25" s="21">
        <v>0</v>
      </c>
      <c r="T25" s="3">
        <v>0</v>
      </c>
      <c r="U25" s="22">
        <f t="shared" si="4"/>
        <v>0</v>
      </c>
      <c r="V25" s="24">
        <v>0</v>
      </c>
      <c r="W25" s="21">
        <v>42.6</v>
      </c>
      <c r="X25" s="3">
        <f t="shared" si="5"/>
        <v>0</v>
      </c>
      <c r="Y25" s="22">
        <f t="shared" si="6"/>
        <v>42.6</v>
      </c>
      <c r="Z25" s="25">
        <v>51.3</v>
      </c>
    </row>
    <row r="26" spans="1:26" ht="35.25" customHeight="1" x14ac:dyDescent="0.2">
      <c r="A26" s="34"/>
      <c r="B26" s="10" t="s">
        <v>10</v>
      </c>
      <c r="C26" s="21">
        <v>0</v>
      </c>
      <c r="D26" s="3">
        <v>0</v>
      </c>
      <c r="E26" s="22">
        <f t="shared" si="0"/>
        <v>0</v>
      </c>
      <c r="F26" s="23">
        <v>0</v>
      </c>
      <c r="G26" s="21">
        <v>0</v>
      </c>
      <c r="H26" s="3">
        <v>0</v>
      </c>
      <c r="I26" s="22">
        <f t="shared" si="1"/>
        <v>0</v>
      </c>
      <c r="J26" s="23">
        <v>0</v>
      </c>
      <c r="K26" s="21">
        <v>0</v>
      </c>
      <c r="L26" s="3">
        <v>0</v>
      </c>
      <c r="M26" s="22">
        <f t="shared" si="2"/>
        <v>0</v>
      </c>
      <c r="N26" s="23">
        <v>0</v>
      </c>
      <c r="O26" s="21">
        <v>0</v>
      </c>
      <c r="P26" s="3">
        <v>0</v>
      </c>
      <c r="Q26" s="22">
        <f t="shared" si="3"/>
        <v>0</v>
      </c>
      <c r="R26" s="23">
        <v>0</v>
      </c>
      <c r="S26" s="21">
        <v>1290.2</v>
      </c>
      <c r="T26" s="3">
        <v>0</v>
      </c>
      <c r="U26" s="22">
        <f t="shared" si="4"/>
        <v>1290.2</v>
      </c>
      <c r="V26" s="24">
        <v>1290.2</v>
      </c>
      <c r="W26" s="21">
        <v>1290.2</v>
      </c>
      <c r="X26" s="3">
        <f t="shared" si="5"/>
        <v>0</v>
      </c>
      <c r="Y26" s="22">
        <f t="shared" si="6"/>
        <v>1290.2</v>
      </c>
      <c r="Z26" s="25">
        <v>1290.2</v>
      </c>
    </row>
    <row r="27" spans="1:26" ht="56.25" customHeight="1" x14ac:dyDescent="0.2">
      <c r="A27" s="34"/>
      <c r="B27" s="10" t="s">
        <v>9</v>
      </c>
      <c r="C27" s="21">
        <v>0</v>
      </c>
      <c r="D27" s="3">
        <v>0</v>
      </c>
      <c r="E27" s="22">
        <f t="shared" si="0"/>
        <v>0</v>
      </c>
      <c r="F27" s="23">
        <v>0</v>
      </c>
      <c r="G27" s="21">
        <v>1654</v>
      </c>
      <c r="H27" s="3">
        <v>0</v>
      </c>
      <c r="I27" s="22">
        <f t="shared" si="1"/>
        <v>1654</v>
      </c>
      <c r="J27" s="23">
        <v>0</v>
      </c>
      <c r="K27" s="21">
        <v>0</v>
      </c>
      <c r="L27" s="3">
        <v>0</v>
      </c>
      <c r="M27" s="22">
        <f t="shared" si="2"/>
        <v>0</v>
      </c>
      <c r="N27" s="23">
        <v>0</v>
      </c>
      <c r="O27" s="21">
        <v>0</v>
      </c>
      <c r="P27" s="3">
        <v>0</v>
      </c>
      <c r="Q27" s="22">
        <f t="shared" si="3"/>
        <v>0</v>
      </c>
      <c r="R27" s="23">
        <v>0</v>
      </c>
      <c r="S27" s="21">
        <v>0</v>
      </c>
      <c r="T27" s="3">
        <v>0</v>
      </c>
      <c r="U27" s="22">
        <f t="shared" si="4"/>
        <v>0</v>
      </c>
      <c r="V27" s="24">
        <v>0</v>
      </c>
      <c r="W27" s="21">
        <v>1654</v>
      </c>
      <c r="X27" s="3">
        <f t="shared" si="5"/>
        <v>0</v>
      </c>
      <c r="Y27" s="22">
        <f t="shared" si="6"/>
        <v>1654</v>
      </c>
      <c r="Z27" s="25">
        <v>0</v>
      </c>
    </row>
    <row r="28" spans="1:26" ht="58.5" customHeight="1" x14ac:dyDescent="0.2">
      <c r="A28" s="34"/>
      <c r="B28" s="10" t="s">
        <v>8</v>
      </c>
      <c r="C28" s="21">
        <v>0</v>
      </c>
      <c r="D28" s="3">
        <v>0</v>
      </c>
      <c r="E28" s="22">
        <f t="shared" si="0"/>
        <v>0</v>
      </c>
      <c r="F28" s="23">
        <v>0</v>
      </c>
      <c r="G28" s="21">
        <v>0</v>
      </c>
      <c r="H28" s="3">
        <v>0</v>
      </c>
      <c r="I28" s="22">
        <f t="shared" si="1"/>
        <v>0</v>
      </c>
      <c r="J28" s="23">
        <v>0</v>
      </c>
      <c r="K28" s="21">
        <v>711.7</v>
      </c>
      <c r="L28" s="3">
        <v>0</v>
      </c>
      <c r="M28" s="22">
        <f t="shared" si="2"/>
        <v>711.7</v>
      </c>
      <c r="N28" s="23">
        <v>945</v>
      </c>
      <c r="O28" s="21">
        <v>0</v>
      </c>
      <c r="P28" s="3">
        <v>0</v>
      </c>
      <c r="Q28" s="22">
        <f t="shared" si="3"/>
        <v>0</v>
      </c>
      <c r="R28" s="23">
        <v>0</v>
      </c>
      <c r="S28" s="21">
        <v>0</v>
      </c>
      <c r="T28" s="3">
        <v>0</v>
      </c>
      <c r="U28" s="22">
        <f t="shared" si="4"/>
        <v>0</v>
      </c>
      <c r="V28" s="24">
        <v>0</v>
      </c>
      <c r="W28" s="21">
        <v>711.7</v>
      </c>
      <c r="X28" s="3">
        <f t="shared" si="5"/>
        <v>0</v>
      </c>
      <c r="Y28" s="22">
        <f t="shared" si="6"/>
        <v>711.7</v>
      </c>
      <c r="Z28" s="25">
        <v>945</v>
      </c>
    </row>
    <row r="29" spans="1:26" ht="46.5" customHeight="1" x14ac:dyDescent="0.2">
      <c r="A29" s="34"/>
      <c r="B29" s="10" t="s">
        <v>7</v>
      </c>
      <c r="C29" s="21">
        <v>0</v>
      </c>
      <c r="D29" s="3">
        <v>0</v>
      </c>
      <c r="E29" s="22">
        <f t="shared" si="0"/>
        <v>0</v>
      </c>
      <c r="F29" s="23">
        <v>0</v>
      </c>
      <c r="G29" s="21">
        <v>65532.6</v>
      </c>
      <c r="H29" s="3">
        <v>0</v>
      </c>
      <c r="I29" s="22">
        <f t="shared" si="1"/>
        <v>65532.6</v>
      </c>
      <c r="J29" s="23">
        <v>47280.800000000003</v>
      </c>
      <c r="K29" s="21">
        <v>0</v>
      </c>
      <c r="L29" s="3">
        <v>0</v>
      </c>
      <c r="M29" s="22">
        <f t="shared" si="2"/>
        <v>0</v>
      </c>
      <c r="N29" s="23">
        <v>0</v>
      </c>
      <c r="O29" s="21">
        <v>0</v>
      </c>
      <c r="P29" s="3">
        <v>0</v>
      </c>
      <c r="Q29" s="22">
        <f t="shared" si="3"/>
        <v>0</v>
      </c>
      <c r="R29" s="23">
        <v>0</v>
      </c>
      <c r="S29" s="21">
        <v>0</v>
      </c>
      <c r="T29" s="3">
        <v>0</v>
      </c>
      <c r="U29" s="22">
        <f t="shared" si="4"/>
        <v>0</v>
      </c>
      <c r="V29" s="24">
        <v>0</v>
      </c>
      <c r="W29" s="21">
        <v>65532.6</v>
      </c>
      <c r="X29" s="3">
        <f t="shared" si="5"/>
        <v>0</v>
      </c>
      <c r="Y29" s="22">
        <f t="shared" si="6"/>
        <v>65532.6</v>
      </c>
      <c r="Z29" s="25">
        <v>47280.800000000003</v>
      </c>
    </row>
    <row r="30" spans="1:26" ht="45" customHeight="1" x14ac:dyDescent="0.2">
      <c r="A30" s="34"/>
      <c r="B30" s="10" t="s">
        <v>6</v>
      </c>
      <c r="C30" s="21">
        <v>5433</v>
      </c>
      <c r="D30" s="3">
        <v>0</v>
      </c>
      <c r="E30" s="22">
        <f t="shared" si="0"/>
        <v>5433</v>
      </c>
      <c r="F30" s="23">
        <v>1843.4</v>
      </c>
      <c r="G30" s="21">
        <v>0</v>
      </c>
      <c r="H30" s="3">
        <v>0</v>
      </c>
      <c r="I30" s="22">
        <f t="shared" si="1"/>
        <v>0</v>
      </c>
      <c r="J30" s="23">
        <v>0</v>
      </c>
      <c r="K30" s="21">
        <v>0</v>
      </c>
      <c r="L30" s="3">
        <v>0</v>
      </c>
      <c r="M30" s="22">
        <f t="shared" si="2"/>
        <v>0</v>
      </c>
      <c r="N30" s="23">
        <v>0</v>
      </c>
      <c r="O30" s="21">
        <v>0</v>
      </c>
      <c r="P30" s="3">
        <v>0</v>
      </c>
      <c r="Q30" s="22">
        <f t="shared" si="3"/>
        <v>0</v>
      </c>
      <c r="R30" s="23">
        <v>0</v>
      </c>
      <c r="S30" s="21">
        <v>0</v>
      </c>
      <c r="T30" s="3">
        <v>0</v>
      </c>
      <c r="U30" s="22">
        <f t="shared" si="4"/>
        <v>0</v>
      </c>
      <c r="V30" s="24">
        <v>0</v>
      </c>
      <c r="W30" s="21">
        <v>5433</v>
      </c>
      <c r="X30" s="3">
        <f t="shared" si="5"/>
        <v>0</v>
      </c>
      <c r="Y30" s="22">
        <f t="shared" si="6"/>
        <v>5433</v>
      </c>
      <c r="Z30" s="25">
        <v>1843.4</v>
      </c>
    </row>
    <row r="31" spans="1:26" ht="27.75" customHeight="1" x14ac:dyDescent="0.2">
      <c r="A31" s="34"/>
      <c r="B31" s="10" t="s">
        <v>37</v>
      </c>
      <c r="C31" s="21">
        <v>46812.1</v>
      </c>
      <c r="D31" s="3">
        <v>0</v>
      </c>
      <c r="E31" s="22">
        <f t="shared" si="0"/>
        <v>46812.1</v>
      </c>
      <c r="F31" s="23">
        <v>23810.6</v>
      </c>
      <c r="G31" s="21">
        <v>0</v>
      </c>
      <c r="H31" s="3">
        <v>0</v>
      </c>
      <c r="I31" s="22">
        <f t="shared" si="1"/>
        <v>0</v>
      </c>
      <c r="J31" s="23">
        <v>0</v>
      </c>
      <c r="K31" s="21">
        <v>0</v>
      </c>
      <c r="L31" s="3">
        <v>0</v>
      </c>
      <c r="M31" s="22">
        <f t="shared" si="2"/>
        <v>0</v>
      </c>
      <c r="N31" s="23">
        <v>0</v>
      </c>
      <c r="O31" s="21">
        <v>0</v>
      </c>
      <c r="P31" s="3">
        <v>0</v>
      </c>
      <c r="Q31" s="22">
        <f t="shared" si="3"/>
        <v>0</v>
      </c>
      <c r="R31" s="23">
        <v>0</v>
      </c>
      <c r="S31" s="21">
        <v>0</v>
      </c>
      <c r="T31" s="3">
        <v>0</v>
      </c>
      <c r="U31" s="22">
        <f t="shared" si="4"/>
        <v>0</v>
      </c>
      <c r="V31" s="24">
        <v>0</v>
      </c>
      <c r="W31" s="21">
        <v>46812.1</v>
      </c>
      <c r="X31" s="3">
        <f t="shared" si="5"/>
        <v>0</v>
      </c>
      <c r="Y31" s="22">
        <f t="shared" si="6"/>
        <v>46812.1</v>
      </c>
      <c r="Z31" s="25">
        <v>23810.6</v>
      </c>
    </row>
    <row r="32" spans="1:26" ht="56.25" customHeight="1" x14ac:dyDescent="0.2">
      <c r="A32" s="34"/>
      <c r="B32" s="10" t="s">
        <v>5</v>
      </c>
      <c r="C32" s="21">
        <v>0</v>
      </c>
      <c r="D32" s="3">
        <v>0</v>
      </c>
      <c r="E32" s="22">
        <f t="shared" si="0"/>
        <v>0</v>
      </c>
      <c r="F32" s="23">
        <v>0</v>
      </c>
      <c r="G32" s="21">
        <v>0</v>
      </c>
      <c r="H32" s="3">
        <v>0</v>
      </c>
      <c r="I32" s="22">
        <f t="shared" si="1"/>
        <v>0</v>
      </c>
      <c r="J32" s="23">
        <v>0</v>
      </c>
      <c r="K32" s="21">
        <v>11058.7</v>
      </c>
      <c r="L32" s="3">
        <v>0</v>
      </c>
      <c r="M32" s="22">
        <f t="shared" si="2"/>
        <v>11058.7</v>
      </c>
      <c r="N32" s="23">
        <v>12542.7</v>
      </c>
      <c r="O32" s="21">
        <v>0</v>
      </c>
      <c r="P32" s="3">
        <v>0</v>
      </c>
      <c r="Q32" s="22">
        <f t="shared" si="3"/>
        <v>0</v>
      </c>
      <c r="R32" s="23">
        <v>0</v>
      </c>
      <c r="S32" s="21">
        <v>0</v>
      </c>
      <c r="T32" s="3">
        <v>0</v>
      </c>
      <c r="U32" s="22">
        <f t="shared" si="4"/>
        <v>0</v>
      </c>
      <c r="V32" s="24">
        <v>0</v>
      </c>
      <c r="W32" s="21">
        <v>11058.7</v>
      </c>
      <c r="X32" s="3">
        <f t="shared" si="5"/>
        <v>0</v>
      </c>
      <c r="Y32" s="22">
        <f t="shared" si="6"/>
        <v>11058.7</v>
      </c>
      <c r="Z32" s="25">
        <v>12542.7</v>
      </c>
    </row>
    <row r="33" spans="1:26" ht="22.5" customHeight="1" x14ac:dyDescent="0.2">
      <c r="A33" s="34"/>
      <c r="B33" s="10" t="s">
        <v>4</v>
      </c>
      <c r="C33" s="21">
        <v>3202.5</v>
      </c>
      <c r="D33" s="3">
        <v>0</v>
      </c>
      <c r="E33" s="22">
        <f t="shared" si="0"/>
        <v>3202.5</v>
      </c>
      <c r="F33" s="23">
        <v>2037.9</v>
      </c>
      <c r="G33" s="21">
        <v>0</v>
      </c>
      <c r="H33" s="3">
        <v>0</v>
      </c>
      <c r="I33" s="22">
        <f t="shared" si="1"/>
        <v>0</v>
      </c>
      <c r="J33" s="23">
        <v>0</v>
      </c>
      <c r="K33" s="21">
        <v>0</v>
      </c>
      <c r="L33" s="3">
        <v>0</v>
      </c>
      <c r="M33" s="22">
        <f t="shared" si="2"/>
        <v>0</v>
      </c>
      <c r="N33" s="23">
        <v>0</v>
      </c>
      <c r="O33" s="21">
        <v>0</v>
      </c>
      <c r="P33" s="3">
        <v>0</v>
      </c>
      <c r="Q33" s="22">
        <f t="shared" si="3"/>
        <v>0</v>
      </c>
      <c r="R33" s="23">
        <v>0</v>
      </c>
      <c r="S33" s="21">
        <v>0</v>
      </c>
      <c r="T33" s="3">
        <v>0</v>
      </c>
      <c r="U33" s="22">
        <f t="shared" si="4"/>
        <v>0</v>
      </c>
      <c r="V33" s="24">
        <v>0</v>
      </c>
      <c r="W33" s="21">
        <v>3202.5</v>
      </c>
      <c r="X33" s="3">
        <f t="shared" si="5"/>
        <v>0</v>
      </c>
      <c r="Y33" s="22">
        <f t="shared" si="6"/>
        <v>3202.5</v>
      </c>
      <c r="Z33" s="25">
        <v>2037.9</v>
      </c>
    </row>
    <row r="34" spans="1:26" ht="22.5" customHeight="1" x14ac:dyDescent="0.2">
      <c r="A34" s="34"/>
      <c r="B34" s="10" t="s">
        <v>3</v>
      </c>
      <c r="C34" s="21">
        <v>29632.799999999999</v>
      </c>
      <c r="D34" s="3">
        <v>0</v>
      </c>
      <c r="E34" s="22">
        <f t="shared" si="0"/>
        <v>29632.799999999999</v>
      </c>
      <c r="F34" s="23">
        <v>29632.799999999999</v>
      </c>
      <c r="G34" s="21">
        <v>0</v>
      </c>
      <c r="H34" s="3">
        <v>0</v>
      </c>
      <c r="I34" s="22">
        <f t="shared" si="1"/>
        <v>0</v>
      </c>
      <c r="J34" s="23">
        <v>0</v>
      </c>
      <c r="K34" s="21">
        <v>0</v>
      </c>
      <c r="L34" s="3">
        <v>0</v>
      </c>
      <c r="M34" s="22">
        <f t="shared" si="2"/>
        <v>0</v>
      </c>
      <c r="N34" s="23">
        <v>0</v>
      </c>
      <c r="O34" s="21">
        <v>0</v>
      </c>
      <c r="P34" s="3">
        <v>0</v>
      </c>
      <c r="Q34" s="22">
        <f t="shared" si="3"/>
        <v>0</v>
      </c>
      <c r="R34" s="23">
        <v>0</v>
      </c>
      <c r="S34" s="21">
        <v>0</v>
      </c>
      <c r="T34" s="3">
        <v>0</v>
      </c>
      <c r="U34" s="22">
        <f t="shared" si="4"/>
        <v>0</v>
      </c>
      <c r="V34" s="24">
        <v>0</v>
      </c>
      <c r="W34" s="21">
        <v>29632.799999999999</v>
      </c>
      <c r="X34" s="3">
        <f t="shared" si="5"/>
        <v>0</v>
      </c>
      <c r="Y34" s="22">
        <f t="shared" si="6"/>
        <v>29632.799999999999</v>
      </c>
      <c r="Z34" s="25">
        <v>29632.799999999999</v>
      </c>
    </row>
    <row r="35" spans="1:26" ht="22.5" customHeight="1" x14ac:dyDescent="0.2">
      <c r="A35" s="34"/>
      <c r="B35" s="10" t="s">
        <v>2</v>
      </c>
      <c r="C35" s="21">
        <v>0</v>
      </c>
      <c r="D35" s="3">
        <v>0</v>
      </c>
      <c r="E35" s="22">
        <f t="shared" si="0"/>
        <v>0</v>
      </c>
      <c r="F35" s="23">
        <v>0</v>
      </c>
      <c r="G35" s="21">
        <v>2731.8</v>
      </c>
      <c r="H35" s="3">
        <v>0</v>
      </c>
      <c r="I35" s="22">
        <f t="shared" si="1"/>
        <v>2731.8</v>
      </c>
      <c r="J35" s="23">
        <v>2731.8</v>
      </c>
      <c r="K35" s="21">
        <v>0</v>
      </c>
      <c r="L35" s="3">
        <v>0</v>
      </c>
      <c r="M35" s="22">
        <f t="shared" si="2"/>
        <v>0</v>
      </c>
      <c r="N35" s="23">
        <v>0</v>
      </c>
      <c r="O35" s="21">
        <v>0</v>
      </c>
      <c r="P35" s="3">
        <v>0</v>
      </c>
      <c r="Q35" s="22">
        <f t="shared" si="3"/>
        <v>0</v>
      </c>
      <c r="R35" s="23">
        <v>0</v>
      </c>
      <c r="S35" s="21">
        <v>0</v>
      </c>
      <c r="T35" s="3">
        <v>0</v>
      </c>
      <c r="U35" s="22">
        <f t="shared" si="4"/>
        <v>0</v>
      </c>
      <c r="V35" s="24">
        <v>0</v>
      </c>
      <c r="W35" s="21">
        <v>2731.8</v>
      </c>
      <c r="X35" s="3">
        <f t="shared" si="5"/>
        <v>0</v>
      </c>
      <c r="Y35" s="22">
        <f t="shared" si="6"/>
        <v>2731.8</v>
      </c>
      <c r="Z35" s="25">
        <v>2731.8</v>
      </c>
    </row>
    <row r="36" spans="1:26" ht="22.5" customHeight="1" thickBot="1" x14ac:dyDescent="0.25">
      <c r="A36" s="34"/>
      <c r="B36" s="11" t="s">
        <v>1</v>
      </c>
      <c r="C36" s="26">
        <v>0</v>
      </c>
      <c r="D36" s="27">
        <v>0</v>
      </c>
      <c r="E36" s="28">
        <f t="shared" si="0"/>
        <v>0</v>
      </c>
      <c r="F36" s="29">
        <v>0</v>
      </c>
      <c r="G36" s="26">
        <v>0</v>
      </c>
      <c r="H36" s="27">
        <v>0</v>
      </c>
      <c r="I36" s="28">
        <f t="shared" si="1"/>
        <v>0</v>
      </c>
      <c r="J36" s="29">
        <v>0</v>
      </c>
      <c r="K36" s="26">
        <v>0</v>
      </c>
      <c r="L36" s="27">
        <v>0</v>
      </c>
      <c r="M36" s="28">
        <f t="shared" si="2"/>
        <v>0</v>
      </c>
      <c r="N36" s="29">
        <v>0</v>
      </c>
      <c r="O36" s="26">
        <v>0</v>
      </c>
      <c r="P36" s="27">
        <v>0</v>
      </c>
      <c r="Q36" s="28">
        <f t="shared" si="3"/>
        <v>0</v>
      </c>
      <c r="R36" s="29">
        <v>0</v>
      </c>
      <c r="S36" s="26">
        <v>0</v>
      </c>
      <c r="T36" s="27">
        <v>175000</v>
      </c>
      <c r="U36" s="28">
        <f t="shared" si="4"/>
        <v>175000</v>
      </c>
      <c r="V36" s="30">
        <v>0</v>
      </c>
      <c r="W36" s="26">
        <v>0</v>
      </c>
      <c r="X36" s="27">
        <f t="shared" si="5"/>
        <v>175000</v>
      </c>
      <c r="Y36" s="28">
        <f t="shared" si="6"/>
        <v>175000</v>
      </c>
      <c r="Z36" s="31">
        <v>0</v>
      </c>
    </row>
    <row r="37" spans="1:26" ht="12.75" customHeight="1" thickBot="1" x14ac:dyDescent="0.25">
      <c r="A37" s="35"/>
      <c r="B37" s="12" t="s">
        <v>41</v>
      </c>
      <c r="C37" s="6">
        <f>SUM(C11:C36)</f>
        <v>201670.6</v>
      </c>
      <c r="D37" s="5">
        <f t="shared" ref="D37:Z37" si="7">SUM(D11:D36)</f>
        <v>0</v>
      </c>
      <c r="E37" s="7">
        <f t="shared" si="7"/>
        <v>201670.6</v>
      </c>
      <c r="F37" s="17">
        <f t="shared" si="7"/>
        <v>151993.59999999998</v>
      </c>
      <c r="G37" s="6">
        <f t="shared" si="7"/>
        <v>192472.4</v>
      </c>
      <c r="H37" s="5">
        <f t="shared" si="7"/>
        <v>0</v>
      </c>
      <c r="I37" s="7">
        <f t="shared" si="7"/>
        <v>192472.4</v>
      </c>
      <c r="J37" s="17">
        <f t="shared" si="7"/>
        <v>164199</v>
      </c>
      <c r="K37" s="6">
        <f t="shared" si="7"/>
        <v>23393</v>
      </c>
      <c r="L37" s="5">
        <f t="shared" si="7"/>
        <v>0</v>
      </c>
      <c r="M37" s="7">
        <f t="shared" si="7"/>
        <v>23393</v>
      </c>
      <c r="N37" s="17">
        <f t="shared" si="7"/>
        <v>23465.9</v>
      </c>
      <c r="O37" s="6">
        <f t="shared" si="7"/>
        <v>706.90000000000009</v>
      </c>
      <c r="P37" s="5">
        <f t="shared" si="7"/>
        <v>0</v>
      </c>
      <c r="Q37" s="7">
        <f t="shared" si="7"/>
        <v>706.90000000000009</v>
      </c>
      <c r="R37" s="17">
        <f t="shared" si="7"/>
        <v>2144.4000000000005</v>
      </c>
      <c r="S37" s="6">
        <f t="shared" si="7"/>
        <v>7880.7999999999993</v>
      </c>
      <c r="T37" s="5">
        <f t="shared" si="7"/>
        <v>175000</v>
      </c>
      <c r="U37" s="7">
        <f t="shared" si="7"/>
        <v>182880.8</v>
      </c>
      <c r="V37" s="20">
        <f t="shared" si="7"/>
        <v>7880.7999999999993</v>
      </c>
      <c r="W37" s="6">
        <f t="shared" si="7"/>
        <v>426123.69999999995</v>
      </c>
      <c r="X37" s="5">
        <f t="shared" si="7"/>
        <v>175000</v>
      </c>
      <c r="Y37" s="7">
        <f t="shared" si="7"/>
        <v>601123.69999999995</v>
      </c>
      <c r="Z37" s="8">
        <f t="shared" si="7"/>
        <v>349683.7</v>
      </c>
    </row>
    <row r="38" spans="1:26" ht="12.75" customHeight="1" x14ac:dyDescent="0.2">
      <c r="A38" s="36"/>
      <c r="B38" s="32"/>
      <c r="C38" s="32"/>
      <c r="D38" s="32"/>
      <c r="E38" s="32"/>
      <c r="F38" s="32"/>
      <c r="G38" s="43"/>
      <c r="H38" s="43"/>
      <c r="I38" s="43"/>
      <c r="J38" s="43"/>
      <c r="K38" s="37"/>
      <c r="L38" s="37"/>
      <c r="M38" s="37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spans="1:26" ht="12.75" customHeight="1" x14ac:dyDescent="0.2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spans="1:26" ht="12.75" customHeight="1" x14ac:dyDescent="0.2">
      <c r="A40" s="32" t="s">
        <v>0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</sheetData>
  <mergeCells count="13">
    <mergeCell ref="G38:J38"/>
    <mergeCell ref="G9:J9"/>
    <mergeCell ref="K9:N9"/>
    <mergeCell ref="O9:R9"/>
    <mergeCell ref="N1:Z1"/>
    <mergeCell ref="N2:Z2"/>
    <mergeCell ref="N3:Z3"/>
    <mergeCell ref="B5:Z6"/>
    <mergeCell ref="W8:Y9"/>
    <mergeCell ref="Z8:Z9"/>
    <mergeCell ref="C9:F9"/>
    <mergeCell ref="S9:V9"/>
    <mergeCell ref="B8:V8"/>
  </mergeCells>
  <pageMargins left="0.74803149606299213" right="0.15748031496062992" top="0.59055118110236227" bottom="0.39370078740157483" header="0.31496062992125984" footer="0.31496062992125984"/>
  <pageSetup paperSize="9" scale="40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Роспись_1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Чупракова Юлия Викторовна</cp:lastModifiedBy>
  <cp:lastPrinted>2024-08-26T13:28:33Z</cp:lastPrinted>
  <dcterms:created xsi:type="dcterms:W3CDTF">2024-08-22T09:18:09Z</dcterms:created>
  <dcterms:modified xsi:type="dcterms:W3CDTF">2024-09-04T09:16:56Z</dcterms:modified>
</cp:coreProperties>
</file>