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Лист1!$A$1:$Z$17</definedName>
  </definedNames>
  <calcPr calcId="162913"/>
</workbook>
</file>

<file path=xl/calcChain.xml><?xml version="1.0" encoding="utf-8"?>
<calcChain xmlns="http://schemas.openxmlformats.org/spreadsheetml/2006/main">
  <c r="Y12" i="1" l="1"/>
  <c r="Y13" i="1"/>
  <c r="Y14" i="1"/>
  <c r="Y15" i="1"/>
  <c r="Y16" i="1"/>
  <c r="Y11" i="1"/>
  <c r="V12" i="1"/>
  <c r="V13" i="1"/>
  <c r="V14" i="1"/>
  <c r="W14" i="1" s="1"/>
  <c r="V15" i="1"/>
  <c r="V16" i="1"/>
  <c r="V11" i="1"/>
  <c r="U12" i="1"/>
  <c r="U13" i="1"/>
  <c r="U14" i="1"/>
  <c r="U15" i="1"/>
  <c r="U16" i="1"/>
  <c r="W16" i="1" s="1"/>
  <c r="U11" i="1"/>
  <c r="T12" i="1"/>
  <c r="T13" i="1"/>
  <c r="T14" i="1"/>
  <c r="T15" i="1"/>
  <c r="T16" i="1"/>
  <c r="T11" i="1"/>
  <c r="Q12" i="1"/>
  <c r="Q13" i="1"/>
  <c r="Q14" i="1"/>
  <c r="Q15" i="1"/>
  <c r="Q16" i="1"/>
  <c r="Q11" i="1"/>
  <c r="O17" i="1"/>
  <c r="P17" i="1"/>
  <c r="R17" i="1"/>
  <c r="S17" i="1"/>
  <c r="X12" i="1"/>
  <c r="X13" i="1"/>
  <c r="X14" i="1"/>
  <c r="X15" i="1"/>
  <c r="X16" i="1"/>
  <c r="X11" i="1"/>
  <c r="W12" i="1"/>
  <c r="N12" i="1"/>
  <c r="N13" i="1"/>
  <c r="N14" i="1"/>
  <c r="N15" i="1"/>
  <c r="N16" i="1"/>
  <c r="N11" i="1"/>
  <c r="K12" i="1"/>
  <c r="K13" i="1"/>
  <c r="K14" i="1"/>
  <c r="K15" i="1"/>
  <c r="K16" i="1"/>
  <c r="K11" i="1"/>
  <c r="L17" i="1"/>
  <c r="M17" i="1"/>
  <c r="I17" i="1"/>
  <c r="J17" i="1"/>
  <c r="Z12" i="1" l="1"/>
  <c r="Z15" i="1"/>
  <c r="Z13" i="1"/>
  <c r="W15" i="1"/>
  <c r="W17" i="1" s="1"/>
  <c r="W13" i="1"/>
  <c r="Z11" i="1"/>
  <c r="Z16" i="1"/>
  <c r="Q17" i="1"/>
  <c r="W11" i="1"/>
  <c r="Z14" i="1"/>
  <c r="Z17" i="1"/>
  <c r="V17" i="1"/>
  <c r="T17" i="1"/>
  <c r="Y17" i="1"/>
  <c r="X17" i="1"/>
  <c r="K17" i="1"/>
  <c r="N17" i="1"/>
  <c r="F17" i="1"/>
  <c r="G17" i="1"/>
  <c r="H17" i="1"/>
  <c r="U17" i="1" l="1"/>
  <c r="D17" i="1" l="1"/>
  <c r="E17" i="1"/>
  <c r="C17" i="1"/>
</calcChain>
</file>

<file path=xl/sharedStrings.xml><?xml version="1.0" encoding="utf-8"?>
<sst xmlns="http://schemas.openxmlformats.org/spreadsheetml/2006/main" count="55" uniqueCount="27">
  <si>
    <t>№ п/п</t>
  </si>
  <si>
    <t>Муниципальное образование</t>
  </si>
  <si>
    <t>Передаваемые полномочия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</si>
  <si>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</si>
  <si>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</si>
  <si>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</si>
  <si>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</si>
  <si>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</si>
  <si>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</si>
  <si>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</si>
  <si>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</si>
  <si>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к решению Думы Березовского района</t>
  </si>
  <si>
    <t>тыс. руб.</t>
  </si>
  <si>
    <t>Утвержденный план</t>
  </si>
  <si>
    <t>ВСЕГО:</t>
  </si>
  <si>
    <t>Межбюджетные трансферты, передаваемые бюджету Березовского района из бюджетов городских, сельских поселений на осуществление части полномочий по решению вопросов местного значения в соответствии с заключенными соглашениями на плановый период 2025-2026 годы.</t>
  </si>
  <si>
    <t>2025 год</t>
  </si>
  <si>
    <t>2026 год</t>
  </si>
  <si>
    <t>ИТОГО</t>
  </si>
  <si>
    <t>На реализацию полномочий в области градостроительной деятельности, строительства и жилищных отношений (градостроительство и архитектура)</t>
  </si>
  <si>
    <t>уточнение</t>
  </si>
  <si>
    <t>Уточненный план</t>
  </si>
  <si>
    <t>Уточнение</t>
  </si>
  <si>
    <t>Строительство пожарных водоемов, инженерные изыскания и проектные работы на строительство пожарных водоемов</t>
  </si>
  <si>
    <t>Выполнение работ по содержанию и техническому обслуживанию пожарных гидрантов, выполнение работ по устройству и содержанию противопожарных барьеров</t>
  </si>
  <si>
    <t>Приложение 17</t>
  </si>
  <si>
    <t xml:space="preserve">от 05  сентября 2024 года № 395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</si>
</sst>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164" fontId="2" fillId="0" borderId="0" xfId="2" applyFont="1"/>
    <xf numFmtId="0" fontId="4" fillId="0" borderId="1" xfId="0" applyFont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6" fontId="4" fillId="4" borderId="1" xfId="1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4" borderId="12" xfId="1" applyNumberFormat="1" applyFont="1" applyFill="1" applyBorder="1" applyAlignment="1">
      <alignment horizontal="center" vertical="center"/>
    </xf>
    <xf numFmtId="166" fontId="4" fillId="4" borderId="13" xfId="1" applyNumberFormat="1" applyFont="1" applyFill="1" applyBorder="1" applyAlignment="1">
      <alignment horizontal="center" vertical="center"/>
    </xf>
    <xf numFmtId="166" fontId="3" fillId="3" borderId="14" xfId="1" applyNumberFormat="1" applyFont="1" applyFill="1" applyBorder="1" applyAlignment="1">
      <alignment horizontal="center" vertical="center"/>
    </xf>
    <xf numFmtId="166" fontId="3" fillId="3" borderId="15" xfId="1" applyNumberFormat="1" applyFont="1" applyFill="1" applyBorder="1" applyAlignment="1">
      <alignment horizontal="center" vertical="center"/>
    </xf>
    <xf numFmtId="166" fontId="3" fillId="3" borderId="16" xfId="1" applyNumberFormat="1" applyFont="1" applyFill="1" applyBorder="1" applyAlignment="1">
      <alignment horizontal="center" vertical="center"/>
    </xf>
    <xf numFmtId="166" fontId="3" fillId="4" borderId="12" xfId="0" applyNumberFormat="1" applyFont="1" applyFill="1" applyBorder="1" applyAlignment="1">
      <alignment horizontal="center" vertical="center"/>
    </xf>
    <xf numFmtId="166" fontId="3" fillId="4" borderId="13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vertical="justify"/>
    </xf>
    <xf numFmtId="0" fontId="3" fillId="0" borderId="21" xfId="0" applyFont="1" applyBorder="1" applyAlignment="1">
      <alignment vertical="justify"/>
    </xf>
    <xf numFmtId="0" fontId="4" fillId="0" borderId="12" xfId="0" applyFont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4" fillId="0" borderId="22" xfId="0" applyFont="1" applyFill="1" applyBorder="1" applyAlignment="1">
      <alignment horizontal="center" vertical="top"/>
    </xf>
    <xf numFmtId="0" fontId="3" fillId="3" borderId="14" xfId="0" applyFont="1" applyFill="1" applyBorder="1" applyAlignment="1">
      <alignment horizontal="center" vertical="top"/>
    </xf>
    <xf numFmtId="166" fontId="3" fillId="3" borderId="15" xfId="0" applyNumberFormat="1" applyFont="1" applyFill="1" applyBorder="1" applyAlignment="1">
      <alignment horizontal="left" vertical="top" wrapText="1"/>
    </xf>
    <xf numFmtId="166" fontId="3" fillId="3" borderId="25" xfId="1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1" xfId="1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justify"/>
    </xf>
    <xf numFmtId="0" fontId="3" fillId="0" borderId="20" xfId="0" applyFont="1" applyBorder="1" applyAlignment="1">
      <alignment horizontal="center" vertical="justify"/>
    </xf>
    <xf numFmtId="0" fontId="2" fillId="0" borderId="0" xfId="0" applyFont="1" applyAlignment="1">
      <alignment horizontal="right"/>
    </xf>
    <xf numFmtId="0" fontId="2" fillId="0" borderId="0" xfId="2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17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view="pageBreakPreview" topLeftCell="C1" zoomScaleNormal="100" zoomScaleSheetLayoutView="100" workbookViewId="0">
      <selection activeCell="H2" sqref="H2:Z2"/>
    </sheetView>
  </sheetViews>
  <sheetFormatPr defaultRowHeight="11.25" x14ac:dyDescent="0.2"/>
  <cols>
    <col min="1" max="1" width="4.42578125" style="1" customWidth="1"/>
    <col min="2" max="2" width="21.28515625" style="1" customWidth="1"/>
    <col min="3" max="3" width="11.85546875" style="1" customWidth="1"/>
    <col min="4" max="4" width="10" style="1" customWidth="1"/>
    <col min="5" max="5" width="11" style="1" customWidth="1"/>
    <col min="6" max="6" width="10.140625" style="1" customWidth="1"/>
    <col min="7" max="7" width="11" style="1" customWidth="1"/>
    <col min="8" max="8" width="9.7109375" style="1" customWidth="1"/>
    <col min="9" max="9" width="12.7109375" style="1" customWidth="1"/>
    <col min="10" max="10" width="9.28515625" style="1" customWidth="1"/>
    <col min="11" max="12" width="10.5703125" style="1" customWidth="1"/>
    <col min="13" max="13" width="8.5703125" style="1" customWidth="1"/>
    <col min="14" max="18" width="10.5703125" style="1" customWidth="1"/>
    <col min="19" max="19" width="8.85546875" style="1" customWidth="1"/>
    <col min="20" max="20" width="10.5703125" style="1" customWidth="1"/>
    <col min="21" max="23" width="11.7109375" style="1" customWidth="1"/>
    <col min="24" max="24" width="12.42578125" style="1" customWidth="1"/>
    <col min="25" max="25" width="10.42578125" style="1" customWidth="1"/>
    <col min="26" max="26" width="12.42578125" style="1" customWidth="1"/>
    <col min="27" max="16384" width="9.140625" style="1"/>
  </cols>
  <sheetData>
    <row r="1" spans="1:26" ht="15" customHeight="1" x14ac:dyDescent="0.2">
      <c r="J1" s="50" t="s">
        <v>25</v>
      </c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6" ht="15" customHeight="1" x14ac:dyDescent="0.2">
      <c r="H2" s="50" t="s">
        <v>11</v>
      </c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</row>
    <row r="3" spans="1:26" ht="15" customHeight="1" x14ac:dyDescent="0.2">
      <c r="B3" s="2"/>
      <c r="C3" s="2"/>
      <c r="I3" s="50" t="s">
        <v>26</v>
      </c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</row>
    <row r="4" spans="1:26" x14ac:dyDescent="0.2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2.75" customHeight="1" x14ac:dyDescent="0.2">
      <c r="A5" s="51" t="s">
        <v>15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12" thickBot="1" x14ac:dyDescent="0.25">
      <c r="K6" s="52" t="s">
        <v>12</v>
      </c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 spans="1:26" ht="15" customHeight="1" x14ac:dyDescent="0.2">
      <c r="A7" s="53" t="s">
        <v>0</v>
      </c>
      <c r="B7" s="37" t="s">
        <v>1</v>
      </c>
      <c r="C7" s="48" t="s">
        <v>2</v>
      </c>
      <c r="D7" s="49"/>
      <c r="E7" s="49"/>
      <c r="F7" s="49"/>
      <c r="G7" s="49"/>
      <c r="H7" s="49"/>
      <c r="I7" s="49"/>
      <c r="J7" s="49"/>
      <c r="K7" s="49"/>
      <c r="L7" s="49" t="s">
        <v>2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21"/>
      <c r="Y7" s="21"/>
      <c r="Z7" s="22"/>
    </row>
    <row r="8" spans="1:26" s="5" customFormat="1" ht="102" customHeight="1" thickBot="1" x14ac:dyDescent="0.3">
      <c r="A8" s="54"/>
      <c r="B8" s="38"/>
      <c r="C8" s="40" t="s">
        <v>3</v>
      </c>
      <c r="D8" s="40"/>
      <c r="E8" s="33" t="s">
        <v>4</v>
      </c>
      <c r="F8" s="33"/>
      <c r="G8" s="33" t="s">
        <v>19</v>
      </c>
      <c r="H8" s="33"/>
      <c r="I8" s="33" t="s">
        <v>23</v>
      </c>
      <c r="J8" s="33"/>
      <c r="K8" s="33"/>
      <c r="L8" s="33"/>
      <c r="M8" s="33"/>
      <c r="N8" s="33"/>
      <c r="O8" s="44" t="s">
        <v>24</v>
      </c>
      <c r="P8" s="45"/>
      <c r="Q8" s="45"/>
      <c r="R8" s="45"/>
      <c r="S8" s="45"/>
      <c r="T8" s="46"/>
      <c r="U8" s="41" t="s">
        <v>18</v>
      </c>
      <c r="V8" s="42"/>
      <c r="W8" s="42"/>
      <c r="X8" s="42"/>
      <c r="Y8" s="42"/>
      <c r="Z8" s="43"/>
    </row>
    <row r="9" spans="1:26" s="5" customFormat="1" ht="22.5" customHeight="1" x14ac:dyDescent="0.25">
      <c r="A9" s="54"/>
      <c r="B9" s="38"/>
      <c r="C9" s="32" t="s">
        <v>13</v>
      </c>
      <c r="D9" s="32"/>
      <c r="E9" s="32" t="s">
        <v>13</v>
      </c>
      <c r="F9" s="32"/>
      <c r="G9" s="32" t="s">
        <v>13</v>
      </c>
      <c r="H9" s="32"/>
      <c r="I9" s="6" t="s">
        <v>13</v>
      </c>
      <c r="J9" s="6" t="s">
        <v>20</v>
      </c>
      <c r="K9" s="6" t="s">
        <v>21</v>
      </c>
      <c r="L9" s="6" t="s">
        <v>13</v>
      </c>
      <c r="M9" s="6" t="s">
        <v>20</v>
      </c>
      <c r="N9" s="6" t="s">
        <v>21</v>
      </c>
      <c r="O9" s="6" t="s">
        <v>13</v>
      </c>
      <c r="P9" s="6" t="s">
        <v>20</v>
      </c>
      <c r="Q9" s="6" t="s">
        <v>21</v>
      </c>
      <c r="R9" s="6" t="s">
        <v>13</v>
      </c>
      <c r="S9" s="6" t="s">
        <v>20</v>
      </c>
      <c r="T9" s="10" t="s">
        <v>21</v>
      </c>
      <c r="U9" s="29" t="s">
        <v>13</v>
      </c>
      <c r="V9" s="30" t="s">
        <v>22</v>
      </c>
      <c r="W9" s="31" t="s">
        <v>21</v>
      </c>
      <c r="X9" s="29" t="s">
        <v>13</v>
      </c>
      <c r="Y9" s="30" t="s">
        <v>22</v>
      </c>
      <c r="Z9" s="31" t="s">
        <v>21</v>
      </c>
    </row>
    <row r="10" spans="1:26" s="7" customFormat="1" ht="26.25" customHeight="1" x14ac:dyDescent="0.25">
      <c r="A10" s="55"/>
      <c r="B10" s="39"/>
      <c r="C10" s="6" t="s">
        <v>16</v>
      </c>
      <c r="D10" s="6" t="s">
        <v>17</v>
      </c>
      <c r="E10" s="6" t="s">
        <v>16</v>
      </c>
      <c r="F10" s="6" t="s">
        <v>17</v>
      </c>
      <c r="G10" s="6" t="s">
        <v>16</v>
      </c>
      <c r="H10" s="6" t="s">
        <v>17</v>
      </c>
      <c r="I10" s="32" t="s">
        <v>16</v>
      </c>
      <c r="J10" s="32"/>
      <c r="K10" s="32"/>
      <c r="L10" s="32" t="s">
        <v>17</v>
      </c>
      <c r="M10" s="32"/>
      <c r="N10" s="32"/>
      <c r="O10" s="32" t="s">
        <v>16</v>
      </c>
      <c r="P10" s="32"/>
      <c r="Q10" s="32"/>
      <c r="R10" s="32" t="s">
        <v>17</v>
      </c>
      <c r="S10" s="32"/>
      <c r="T10" s="47"/>
      <c r="U10" s="34" t="s">
        <v>16</v>
      </c>
      <c r="V10" s="35"/>
      <c r="W10" s="36"/>
      <c r="X10" s="34" t="s">
        <v>17</v>
      </c>
      <c r="Y10" s="35"/>
      <c r="Z10" s="36"/>
    </row>
    <row r="11" spans="1:26" ht="24.75" customHeight="1" x14ac:dyDescent="0.2">
      <c r="A11" s="23">
        <v>1</v>
      </c>
      <c r="B11" s="3" t="s">
        <v>5</v>
      </c>
      <c r="C11" s="8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5460.6</v>
      </c>
      <c r="K11" s="9">
        <f>I11+J11</f>
        <v>5460.6</v>
      </c>
      <c r="L11" s="9">
        <v>0</v>
      </c>
      <c r="M11" s="9">
        <v>4441.5</v>
      </c>
      <c r="N11" s="9">
        <f>L11+M11</f>
        <v>4441.5</v>
      </c>
      <c r="O11" s="9">
        <v>0</v>
      </c>
      <c r="P11" s="9">
        <v>1748.6</v>
      </c>
      <c r="Q11" s="9">
        <f>O11+P11</f>
        <v>1748.6</v>
      </c>
      <c r="R11" s="9">
        <v>0</v>
      </c>
      <c r="S11" s="9">
        <v>1748.5</v>
      </c>
      <c r="T11" s="13">
        <f>R11+S11</f>
        <v>1748.5</v>
      </c>
      <c r="U11" s="14">
        <f>C11+E11+G11+I11+O11</f>
        <v>0</v>
      </c>
      <c r="V11" s="11">
        <f>J11+P11</f>
        <v>7209.2000000000007</v>
      </c>
      <c r="W11" s="15">
        <f>U11+V11</f>
        <v>7209.2000000000007</v>
      </c>
      <c r="X11" s="19">
        <f>D11+F11+H11+L11</f>
        <v>0</v>
      </c>
      <c r="Y11" s="12">
        <f>M11+S11</f>
        <v>6190</v>
      </c>
      <c r="Z11" s="20">
        <f>X11+Y11</f>
        <v>6190</v>
      </c>
    </row>
    <row r="12" spans="1:26" ht="22.5" x14ac:dyDescent="0.2">
      <c r="A12" s="23">
        <v>2</v>
      </c>
      <c r="B12" s="3" t="s">
        <v>6</v>
      </c>
      <c r="C12" s="8">
        <v>0</v>
      </c>
      <c r="D12" s="8">
        <v>0</v>
      </c>
      <c r="E12" s="9">
        <v>19.8</v>
      </c>
      <c r="F12" s="9">
        <v>19.8</v>
      </c>
      <c r="G12" s="9">
        <v>0</v>
      </c>
      <c r="H12" s="9">
        <v>0</v>
      </c>
      <c r="I12" s="9">
        <v>0</v>
      </c>
      <c r="J12" s="9">
        <v>0</v>
      </c>
      <c r="K12" s="9">
        <f t="shared" ref="K12:K16" si="0">I12+J12</f>
        <v>0</v>
      </c>
      <c r="L12" s="9">
        <v>0</v>
      </c>
      <c r="M12" s="9">
        <v>0</v>
      </c>
      <c r="N12" s="9">
        <f t="shared" ref="N12:N16" si="1">L12+M12</f>
        <v>0</v>
      </c>
      <c r="O12" s="9">
        <v>0</v>
      </c>
      <c r="P12" s="9">
        <v>0</v>
      </c>
      <c r="Q12" s="9">
        <f t="shared" ref="Q12:Q16" si="2">O12+P12</f>
        <v>0</v>
      </c>
      <c r="R12" s="9">
        <v>0</v>
      </c>
      <c r="S12" s="9">
        <v>0</v>
      </c>
      <c r="T12" s="13">
        <f t="shared" ref="T12:T16" si="3">R12+S12</f>
        <v>0</v>
      </c>
      <c r="U12" s="14">
        <f t="shared" ref="U12:U16" si="4">C12+E12+G12+I12+O12</f>
        <v>19.8</v>
      </c>
      <c r="V12" s="11">
        <f t="shared" ref="V12:V16" si="5">J12+P12</f>
        <v>0</v>
      </c>
      <c r="W12" s="15">
        <f t="shared" ref="W12:W16" si="6">U12+V12</f>
        <v>19.8</v>
      </c>
      <c r="X12" s="19">
        <f t="shared" ref="X12:X16" si="7">D12+F12+H12+L12</f>
        <v>19.8</v>
      </c>
      <c r="Y12" s="12">
        <f t="shared" ref="Y12:Y16" si="8">M12+S12</f>
        <v>0</v>
      </c>
      <c r="Z12" s="20">
        <f t="shared" ref="Z12:Z16" si="9">X12+Y12</f>
        <v>19.8</v>
      </c>
    </row>
    <row r="13" spans="1:26" ht="21.75" customHeight="1" x14ac:dyDescent="0.2">
      <c r="A13" s="23">
        <v>3</v>
      </c>
      <c r="B13" s="4" t="s">
        <v>7</v>
      </c>
      <c r="C13" s="8">
        <v>89.4</v>
      </c>
      <c r="D13" s="8">
        <v>89.4</v>
      </c>
      <c r="E13" s="8">
        <v>16.3</v>
      </c>
      <c r="F13" s="8">
        <v>16.3</v>
      </c>
      <c r="G13" s="8">
        <v>0</v>
      </c>
      <c r="H13" s="8">
        <v>0</v>
      </c>
      <c r="I13" s="8">
        <v>0</v>
      </c>
      <c r="J13" s="9">
        <v>0</v>
      </c>
      <c r="K13" s="9">
        <f t="shared" si="0"/>
        <v>0</v>
      </c>
      <c r="L13" s="8">
        <v>0</v>
      </c>
      <c r="M13" s="8">
        <v>0</v>
      </c>
      <c r="N13" s="9">
        <f t="shared" si="1"/>
        <v>0</v>
      </c>
      <c r="O13" s="8">
        <v>0</v>
      </c>
      <c r="P13" s="9">
        <v>0</v>
      </c>
      <c r="Q13" s="9">
        <f t="shared" si="2"/>
        <v>0</v>
      </c>
      <c r="R13" s="9">
        <v>0</v>
      </c>
      <c r="S13" s="8">
        <v>0</v>
      </c>
      <c r="T13" s="13">
        <f t="shared" si="3"/>
        <v>0</v>
      </c>
      <c r="U13" s="14">
        <f t="shared" si="4"/>
        <v>105.7</v>
      </c>
      <c r="V13" s="11">
        <f t="shared" si="5"/>
        <v>0</v>
      </c>
      <c r="W13" s="15">
        <f t="shared" si="6"/>
        <v>105.7</v>
      </c>
      <c r="X13" s="19">
        <f t="shared" si="7"/>
        <v>105.7</v>
      </c>
      <c r="Y13" s="12">
        <f t="shared" si="8"/>
        <v>0</v>
      </c>
      <c r="Z13" s="20">
        <f t="shared" si="9"/>
        <v>105.7</v>
      </c>
    </row>
    <row r="14" spans="1:26" ht="24" customHeight="1" x14ac:dyDescent="0.2">
      <c r="A14" s="23">
        <v>4</v>
      </c>
      <c r="B14" s="4" t="s">
        <v>8</v>
      </c>
      <c r="C14" s="8">
        <v>24.4</v>
      </c>
      <c r="D14" s="8">
        <v>24.4</v>
      </c>
      <c r="E14" s="8">
        <v>12.1</v>
      </c>
      <c r="F14" s="8">
        <v>12.1</v>
      </c>
      <c r="G14" s="8">
        <v>0</v>
      </c>
      <c r="H14" s="8">
        <v>2816.3</v>
      </c>
      <c r="I14" s="8">
        <v>0</v>
      </c>
      <c r="J14" s="9">
        <v>0</v>
      </c>
      <c r="K14" s="9">
        <f t="shared" si="0"/>
        <v>0</v>
      </c>
      <c r="L14" s="8">
        <v>0</v>
      </c>
      <c r="M14" s="8">
        <v>0</v>
      </c>
      <c r="N14" s="9">
        <f t="shared" si="1"/>
        <v>0</v>
      </c>
      <c r="O14" s="8">
        <v>0</v>
      </c>
      <c r="P14" s="9">
        <v>0</v>
      </c>
      <c r="Q14" s="9">
        <f t="shared" si="2"/>
        <v>0</v>
      </c>
      <c r="R14" s="9">
        <v>0</v>
      </c>
      <c r="S14" s="8">
        <v>0</v>
      </c>
      <c r="T14" s="13">
        <f t="shared" si="3"/>
        <v>0</v>
      </c>
      <c r="U14" s="14">
        <f t="shared" si="4"/>
        <v>36.5</v>
      </c>
      <c r="V14" s="11">
        <f t="shared" si="5"/>
        <v>0</v>
      </c>
      <c r="W14" s="15">
        <f t="shared" si="6"/>
        <v>36.5</v>
      </c>
      <c r="X14" s="19">
        <f t="shared" si="7"/>
        <v>2852.8</v>
      </c>
      <c r="Y14" s="12">
        <f t="shared" si="8"/>
        <v>0</v>
      </c>
      <c r="Z14" s="20">
        <f t="shared" si="9"/>
        <v>2852.8</v>
      </c>
    </row>
    <row r="15" spans="1:26" ht="21.75" customHeight="1" x14ac:dyDescent="0.2">
      <c r="A15" s="24">
        <v>5</v>
      </c>
      <c r="B15" s="3" t="s">
        <v>9</v>
      </c>
      <c r="C15" s="8">
        <v>20.3</v>
      </c>
      <c r="D15" s="8">
        <v>0</v>
      </c>
      <c r="E15" s="8">
        <v>8.6999999999999993</v>
      </c>
      <c r="F15" s="8">
        <v>8.6999999999999993</v>
      </c>
      <c r="G15" s="8">
        <v>2816.3</v>
      </c>
      <c r="H15" s="8">
        <v>0</v>
      </c>
      <c r="I15" s="8">
        <v>0</v>
      </c>
      <c r="J15" s="9">
        <v>0</v>
      </c>
      <c r="K15" s="9">
        <f t="shared" si="0"/>
        <v>0</v>
      </c>
      <c r="L15" s="8">
        <v>0</v>
      </c>
      <c r="M15" s="8">
        <v>0</v>
      </c>
      <c r="N15" s="9">
        <f t="shared" si="1"/>
        <v>0</v>
      </c>
      <c r="O15" s="8">
        <v>0</v>
      </c>
      <c r="P15" s="9">
        <v>0</v>
      </c>
      <c r="Q15" s="9">
        <f t="shared" si="2"/>
        <v>0</v>
      </c>
      <c r="R15" s="9">
        <v>0</v>
      </c>
      <c r="S15" s="8">
        <v>0</v>
      </c>
      <c r="T15" s="13">
        <f t="shared" si="3"/>
        <v>0</v>
      </c>
      <c r="U15" s="14">
        <f t="shared" si="4"/>
        <v>2845.3</v>
      </c>
      <c r="V15" s="11">
        <f t="shared" si="5"/>
        <v>0</v>
      </c>
      <c r="W15" s="15">
        <f t="shared" si="6"/>
        <v>2845.3</v>
      </c>
      <c r="X15" s="19">
        <f t="shared" si="7"/>
        <v>8.6999999999999993</v>
      </c>
      <c r="Y15" s="12">
        <f t="shared" si="8"/>
        <v>0</v>
      </c>
      <c r="Z15" s="20">
        <f t="shared" si="9"/>
        <v>8.6999999999999993</v>
      </c>
    </row>
    <row r="16" spans="1:26" ht="24.75" customHeight="1" x14ac:dyDescent="0.2">
      <c r="A16" s="25">
        <v>6</v>
      </c>
      <c r="B16" s="4" t="s">
        <v>10</v>
      </c>
      <c r="C16" s="8">
        <v>36.6</v>
      </c>
      <c r="D16" s="8">
        <v>0</v>
      </c>
      <c r="E16" s="8">
        <v>13.6</v>
      </c>
      <c r="F16" s="8">
        <v>13.6</v>
      </c>
      <c r="G16" s="8">
        <v>0</v>
      </c>
      <c r="H16" s="8">
        <v>0</v>
      </c>
      <c r="I16" s="8">
        <v>0</v>
      </c>
      <c r="J16" s="9">
        <v>0</v>
      </c>
      <c r="K16" s="9">
        <f t="shared" si="0"/>
        <v>0</v>
      </c>
      <c r="L16" s="8">
        <v>0</v>
      </c>
      <c r="M16" s="8">
        <v>0</v>
      </c>
      <c r="N16" s="9">
        <f t="shared" si="1"/>
        <v>0</v>
      </c>
      <c r="O16" s="8">
        <v>0</v>
      </c>
      <c r="P16" s="9">
        <v>0</v>
      </c>
      <c r="Q16" s="9">
        <f t="shared" si="2"/>
        <v>0</v>
      </c>
      <c r="R16" s="9">
        <v>0</v>
      </c>
      <c r="S16" s="8">
        <v>0</v>
      </c>
      <c r="T16" s="13">
        <f t="shared" si="3"/>
        <v>0</v>
      </c>
      <c r="U16" s="14">
        <f t="shared" si="4"/>
        <v>50.2</v>
      </c>
      <c r="V16" s="11">
        <f t="shared" si="5"/>
        <v>0</v>
      </c>
      <c r="W16" s="15">
        <f t="shared" si="6"/>
        <v>50.2</v>
      </c>
      <c r="X16" s="19">
        <f t="shared" si="7"/>
        <v>13.6</v>
      </c>
      <c r="Y16" s="12">
        <f t="shared" si="8"/>
        <v>0</v>
      </c>
      <c r="Z16" s="20">
        <f t="shared" si="9"/>
        <v>13.6</v>
      </c>
    </row>
    <row r="17" spans="1:26" ht="12" thickBot="1" x14ac:dyDescent="0.25">
      <c r="A17" s="26"/>
      <c r="B17" s="27" t="s">
        <v>14</v>
      </c>
      <c r="C17" s="17">
        <f>SUM(C11:C16)</f>
        <v>170.70000000000002</v>
      </c>
      <c r="D17" s="17">
        <f t="shared" ref="D17:Z17" si="10">SUM(D11:D16)</f>
        <v>113.80000000000001</v>
      </c>
      <c r="E17" s="17">
        <f t="shared" si="10"/>
        <v>70.5</v>
      </c>
      <c r="F17" s="17">
        <f t="shared" si="10"/>
        <v>70.5</v>
      </c>
      <c r="G17" s="17">
        <f t="shared" si="10"/>
        <v>2816.3</v>
      </c>
      <c r="H17" s="17">
        <f t="shared" si="10"/>
        <v>2816.3</v>
      </c>
      <c r="I17" s="17">
        <f t="shared" si="10"/>
        <v>0</v>
      </c>
      <c r="J17" s="17">
        <f t="shared" si="10"/>
        <v>5460.6</v>
      </c>
      <c r="K17" s="17">
        <f t="shared" si="10"/>
        <v>5460.6</v>
      </c>
      <c r="L17" s="17">
        <f t="shared" si="10"/>
        <v>0</v>
      </c>
      <c r="M17" s="17">
        <f t="shared" si="10"/>
        <v>4441.5</v>
      </c>
      <c r="N17" s="17">
        <f t="shared" si="10"/>
        <v>4441.5</v>
      </c>
      <c r="O17" s="17">
        <f t="shared" si="10"/>
        <v>0</v>
      </c>
      <c r="P17" s="17">
        <f t="shared" si="10"/>
        <v>1748.6</v>
      </c>
      <c r="Q17" s="17">
        <f t="shared" si="10"/>
        <v>1748.6</v>
      </c>
      <c r="R17" s="17">
        <f t="shared" si="10"/>
        <v>0</v>
      </c>
      <c r="S17" s="17">
        <f t="shared" si="10"/>
        <v>1748.5</v>
      </c>
      <c r="T17" s="28">
        <f t="shared" si="10"/>
        <v>1748.5</v>
      </c>
      <c r="U17" s="16">
        <f t="shared" si="10"/>
        <v>3057.5</v>
      </c>
      <c r="V17" s="17">
        <f t="shared" si="10"/>
        <v>7209.2000000000007</v>
      </c>
      <c r="W17" s="18">
        <f t="shared" si="10"/>
        <v>10266.700000000001</v>
      </c>
      <c r="X17" s="16">
        <f t="shared" si="10"/>
        <v>3000.6</v>
      </c>
      <c r="Y17" s="17">
        <f t="shared" si="10"/>
        <v>6190</v>
      </c>
      <c r="Z17" s="18">
        <f t="shared" si="10"/>
        <v>9190.6</v>
      </c>
    </row>
  </sheetData>
  <mergeCells count="24">
    <mergeCell ref="A7:A10"/>
    <mergeCell ref="J1:Z1"/>
    <mergeCell ref="H2:Z2"/>
    <mergeCell ref="I3:Z3"/>
    <mergeCell ref="A5:Z5"/>
    <mergeCell ref="K6:Z6"/>
    <mergeCell ref="X10:Z10"/>
    <mergeCell ref="U8:Z8"/>
    <mergeCell ref="O8:T8"/>
    <mergeCell ref="O10:Q10"/>
    <mergeCell ref="R10:T10"/>
    <mergeCell ref="I10:K10"/>
    <mergeCell ref="I8:N8"/>
    <mergeCell ref="L10:N10"/>
    <mergeCell ref="U10:W10"/>
    <mergeCell ref="B7:B10"/>
    <mergeCell ref="C9:D9"/>
    <mergeCell ref="C8:D8"/>
    <mergeCell ref="E9:F9"/>
    <mergeCell ref="E8:F8"/>
    <mergeCell ref="G9:H9"/>
    <mergeCell ref="G8:H8"/>
    <mergeCell ref="C7:K7"/>
    <mergeCell ref="L7:W7"/>
  </mergeCells>
  <pageMargins left="0.59055118110236227" right="0.39370078740157483" top="0.74803149606299213" bottom="0.39370078740157483" header="0.31496062992125984" footer="0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2024-09-04T09:29:46Z</dcterms:modified>
</cp:coreProperties>
</file>