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Лист1!$A$1:$W$17</definedName>
  </definedNames>
  <calcPr calcId="152511"/>
</workbook>
</file>

<file path=xl/calcChain.xml><?xml version="1.0" encoding="utf-8"?>
<calcChain xmlns="http://schemas.openxmlformats.org/spreadsheetml/2006/main">
  <c r="V11" i="1" l="1"/>
  <c r="U12" i="1"/>
  <c r="U13" i="1"/>
  <c r="U14" i="1"/>
  <c r="U15" i="1"/>
  <c r="U16" i="1"/>
  <c r="W16" i="1" s="1"/>
  <c r="U11" i="1"/>
  <c r="W11" i="1" s="1"/>
  <c r="V16" i="1"/>
  <c r="V14" i="1"/>
  <c r="V13" i="1"/>
  <c r="V12" i="1"/>
  <c r="J16" i="1"/>
  <c r="J13" i="1"/>
  <c r="M12" i="1"/>
  <c r="W13" i="1" l="1"/>
  <c r="W14" i="1"/>
  <c r="V15" i="1"/>
  <c r="S17" i="1"/>
  <c r="R17" i="1"/>
  <c r="T16" i="1"/>
  <c r="T15" i="1"/>
  <c r="T14" i="1"/>
  <c r="T13" i="1"/>
  <c r="T12" i="1"/>
  <c r="T11" i="1"/>
  <c r="T17" i="1" s="1"/>
  <c r="W15" i="1"/>
  <c r="Q16" i="1"/>
  <c r="Q15" i="1"/>
  <c r="Q14" i="1"/>
  <c r="Q13" i="1"/>
  <c r="Q12" i="1"/>
  <c r="Q11" i="1"/>
  <c r="Q17" i="1" s="1"/>
  <c r="N16" i="1"/>
  <c r="N15" i="1"/>
  <c r="N14" i="1"/>
  <c r="N13" i="1"/>
  <c r="N11" i="1"/>
  <c r="K15" i="1"/>
  <c r="K14" i="1"/>
  <c r="K12" i="1"/>
  <c r="K11" i="1"/>
  <c r="H16" i="1"/>
  <c r="H15" i="1"/>
  <c r="H14" i="1"/>
  <c r="H13" i="1"/>
  <c r="H12" i="1"/>
  <c r="H11" i="1"/>
  <c r="E12" i="1"/>
  <c r="E17" i="1" s="1"/>
  <c r="E13" i="1"/>
  <c r="E14" i="1"/>
  <c r="E15" i="1"/>
  <c r="E16" i="1"/>
  <c r="E11" i="1"/>
  <c r="D17" i="1"/>
  <c r="F17" i="1"/>
  <c r="G17" i="1"/>
  <c r="H17" i="1"/>
  <c r="I17" i="1"/>
  <c r="J17" i="1"/>
  <c r="L17" i="1"/>
  <c r="M17" i="1"/>
  <c r="O17" i="1"/>
  <c r="P17" i="1"/>
  <c r="K17" i="1" l="1"/>
  <c r="N17" i="1"/>
  <c r="V17" i="1"/>
  <c r="U17" i="1"/>
  <c r="W12" i="1" l="1"/>
  <c r="W17" i="1" s="1"/>
  <c r="C17" i="1"/>
</calcChain>
</file>

<file path=xl/sharedStrings.xml><?xml version="1.0" encoding="utf-8"?>
<sst xmlns="http://schemas.openxmlformats.org/spreadsheetml/2006/main" count="43" uniqueCount="25">
  <si>
    <t>№ п/п</t>
  </si>
  <si>
    <t>Муниципальное образование</t>
  </si>
  <si>
    <t>Передаваемые полномочия</t>
  </si>
  <si>
    <t>Внешний муниципальный финансовый контроль</t>
  </si>
  <si>
    <t xml:space="preserve"> Исполнение бюджета поселения
(казначейское исполнение бюджета поселения)</t>
  </si>
  <si>
    <t xml:space="preserve"> Утверждение генеральных планов поселения, правил землепользования и застройки</t>
  </si>
  <si>
    <t>Городское поселение Березово</t>
  </si>
  <si>
    <t>Городское поселение Игрим</t>
  </si>
  <si>
    <t>Сельское поселение Саранпауль</t>
  </si>
  <si>
    <t>Сельское поселение Светлый</t>
  </si>
  <si>
    <t>Сельское поселение Приполярный</t>
  </si>
  <si>
    <t>Сельское поселение Хулимсунт</t>
  </si>
  <si>
    <t>к решению Думы Березовского района</t>
  </si>
  <si>
    <t>Итого</t>
  </si>
  <si>
    <t>тыс. руб.</t>
  </si>
  <si>
    <t>Утвержденный план</t>
  </si>
  <si>
    <t>Организация тепло, водо снабжения населения, водоотведения, снабжение населения топливом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</si>
  <si>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</si>
  <si>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Межбюджетные трансферты, передаваемые бюджету Березовского района из бюджетов городских, сельских поселений на осуществление части полномочий по решению вопросов местного значения в соответствии с заключенными соглашениями на 2023 год</t>
  </si>
  <si>
    <t>ВСЕГО:</t>
  </si>
  <si>
    <t>Уточнение</t>
  </si>
  <si>
    <t>Уточненный план</t>
  </si>
  <si>
    <t xml:space="preserve">Сохранение, использование и популяризация объектов культурного наследия, создание условий для организации досуга и обеспечения жителей поселения услугами организаций культуры </t>
  </si>
  <si>
    <t>Приложение 17</t>
  </si>
  <si>
    <t>от 21 сентября 2023 года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</si>
</sst>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164" fontId="2" fillId="0" borderId="0" xfId="2" applyFont="1"/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166" fontId="4" fillId="2" borderId="1" xfId="1" applyNumberFormat="1" applyFont="1" applyFill="1" applyBorder="1" applyAlignment="1">
      <alignment vertical="center"/>
    </xf>
    <xf numFmtId="166" fontId="4" fillId="0" borderId="1" xfId="1" applyNumberFormat="1" applyFont="1" applyBorder="1" applyAlignment="1">
      <alignment vertical="center"/>
    </xf>
    <xf numFmtId="166" fontId="3" fillId="0" borderId="1" xfId="0" applyNumberFormat="1" applyFont="1" applyBorder="1" applyAlignment="1">
      <alignment vertical="center"/>
    </xf>
    <xf numFmtId="166" fontId="3" fillId="3" borderId="1" xfId="1" applyNumberFormat="1" applyFont="1" applyFill="1" applyBorder="1" applyAlignment="1">
      <alignment vertical="center"/>
    </xf>
    <xf numFmtId="0" fontId="2" fillId="0" borderId="0" xfId="0" applyFont="1" applyAlignment="1">
      <alignment horizontal="right"/>
    </xf>
    <xf numFmtId="0" fontId="3" fillId="0" borderId="4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0" xfId="0" applyFont="1"/>
    <xf numFmtId="164" fontId="2" fillId="0" borderId="0" xfId="2" applyFont="1"/>
    <xf numFmtId="0" fontId="4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3" fillId="0" borderId="4" xfId="0" applyFont="1" applyBorder="1" applyAlignment="1">
      <alignment horizontal="center" vertical="justify"/>
    </xf>
    <xf numFmtId="0" fontId="2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2" fillId="0" borderId="0" xfId="2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justify"/>
    </xf>
    <xf numFmtId="0" fontId="3" fillId="0" borderId="4" xfId="0" applyFont="1" applyBorder="1" applyAlignment="1">
      <alignment horizontal="center" vertical="justify"/>
    </xf>
    <xf numFmtId="165" fontId="3" fillId="0" borderId="3" xfId="1" applyFont="1" applyBorder="1" applyAlignment="1">
      <alignment horizontal="center" vertical="center" wrapText="1"/>
    </xf>
    <xf numFmtId="165" fontId="3" fillId="0" borderId="4" xfId="1" applyFont="1" applyBorder="1" applyAlignment="1">
      <alignment horizontal="center" vertical="center" wrapText="1"/>
    </xf>
    <xf numFmtId="165" fontId="3" fillId="0" borderId="7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"/>
  <sheetViews>
    <sheetView tabSelected="1" view="pageBreakPreview" zoomScaleNormal="100" zoomScaleSheetLayoutView="100" workbookViewId="0">
      <selection activeCell="V5" sqref="V5"/>
    </sheetView>
  </sheetViews>
  <sheetFormatPr defaultRowHeight="11.25" x14ac:dyDescent="0.2"/>
  <cols>
    <col min="1" max="1" width="4.42578125" style="1" customWidth="1"/>
    <col min="2" max="2" width="21.28515625" style="1" customWidth="1"/>
    <col min="3" max="3" width="9.5703125" style="1" customWidth="1"/>
    <col min="4" max="4" width="7.5703125" style="1" customWidth="1"/>
    <col min="5" max="5" width="9.5703125" style="1" customWidth="1"/>
    <col min="6" max="6" width="10.140625" style="1" customWidth="1"/>
    <col min="7" max="7" width="7.42578125" style="1" customWidth="1"/>
    <col min="8" max="8" width="8.140625" style="1" customWidth="1"/>
    <col min="9" max="9" width="9.5703125" style="1" customWidth="1"/>
    <col min="10" max="10" width="6.85546875" style="1" customWidth="1"/>
    <col min="11" max="11" width="9.5703125" style="1" customWidth="1"/>
    <col min="12" max="12" width="10.140625" style="1" customWidth="1"/>
    <col min="13" max="13" width="8.85546875" style="1" customWidth="1"/>
    <col min="14" max="14" width="10.42578125" style="1" customWidth="1"/>
    <col min="15" max="15" width="14.140625" style="1" customWidth="1"/>
    <col min="16" max="16" width="11.85546875" style="1" customWidth="1"/>
    <col min="17" max="17" width="14.140625" style="1" customWidth="1"/>
    <col min="18" max="18" width="8.7109375" style="23" customWidth="1"/>
    <col min="19" max="19" width="7.5703125" style="23" customWidth="1"/>
    <col min="20" max="20" width="9.28515625" style="23" customWidth="1"/>
    <col min="21" max="21" width="8.7109375" style="1" customWidth="1"/>
    <col min="22" max="22" width="7.140625" style="1" customWidth="1"/>
    <col min="23" max="16384" width="9.140625" style="1"/>
  </cols>
  <sheetData>
    <row r="1" spans="1:23" x14ac:dyDescent="0.2">
      <c r="O1" s="28" t="s">
        <v>23</v>
      </c>
      <c r="P1" s="28"/>
      <c r="Q1" s="28"/>
      <c r="R1" s="28"/>
      <c r="S1" s="28"/>
      <c r="T1" s="28"/>
      <c r="U1" s="28"/>
      <c r="V1" s="28"/>
      <c r="W1" s="28"/>
    </row>
    <row r="2" spans="1:23" x14ac:dyDescent="0.2">
      <c r="O2" s="28" t="s">
        <v>12</v>
      </c>
      <c r="P2" s="28"/>
      <c r="Q2" s="28"/>
      <c r="R2" s="28"/>
      <c r="S2" s="28"/>
      <c r="T2" s="28"/>
      <c r="U2" s="28"/>
      <c r="V2" s="28"/>
      <c r="W2" s="28"/>
    </row>
    <row r="3" spans="1:23" ht="15" customHeight="1" x14ac:dyDescent="0.2">
      <c r="B3" s="2"/>
      <c r="C3" s="2"/>
      <c r="D3" s="2"/>
      <c r="E3" s="2"/>
      <c r="L3" s="11"/>
      <c r="M3" s="16"/>
      <c r="N3" s="16"/>
      <c r="O3" s="28" t="s">
        <v>24</v>
      </c>
      <c r="P3" s="28"/>
      <c r="Q3" s="28"/>
      <c r="R3" s="28"/>
      <c r="S3" s="28"/>
      <c r="T3" s="28"/>
      <c r="U3" s="28"/>
      <c r="V3" s="28"/>
      <c r="W3" s="28"/>
    </row>
    <row r="4" spans="1:23" x14ac:dyDescent="0.2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4"/>
      <c r="S4" s="24"/>
      <c r="T4" s="24"/>
      <c r="U4" s="2"/>
    </row>
    <row r="5" spans="1:23" x14ac:dyDescent="0.2">
      <c r="A5" s="32" t="s">
        <v>18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</row>
    <row r="7" spans="1:23" x14ac:dyDescent="0.2">
      <c r="U7" s="11"/>
      <c r="W7" s="26" t="s">
        <v>14</v>
      </c>
    </row>
    <row r="8" spans="1:23" ht="15" customHeight="1" x14ac:dyDescent="0.2">
      <c r="A8" s="37" t="s">
        <v>0</v>
      </c>
      <c r="B8" s="34" t="s">
        <v>1</v>
      </c>
      <c r="C8" s="40" t="s">
        <v>2</v>
      </c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17"/>
      <c r="Q8" s="17"/>
      <c r="R8" s="27"/>
      <c r="S8" s="27"/>
      <c r="T8" s="27"/>
      <c r="U8" s="45" t="s">
        <v>13</v>
      </c>
      <c r="V8" s="45"/>
      <c r="W8" s="45"/>
    </row>
    <row r="9" spans="1:23" s="10" customFormat="1" ht="186.75" customHeight="1" x14ac:dyDescent="0.25">
      <c r="A9" s="38"/>
      <c r="B9" s="35"/>
      <c r="C9" s="29" t="s">
        <v>3</v>
      </c>
      <c r="D9" s="30"/>
      <c r="E9" s="31"/>
      <c r="F9" s="42" t="s">
        <v>4</v>
      </c>
      <c r="G9" s="43"/>
      <c r="H9" s="44"/>
      <c r="I9" s="29" t="s">
        <v>5</v>
      </c>
      <c r="J9" s="30"/>
      <c r="K9" s="31"/>
      <c r="L9" s="29" t="s">
        <v>16</v>
      </c>
      <c r="M9" s="30"/>
      <c r="N9" s="31"/>
      <c r="O9" s="29" t="s">
        <v>17</v>
      </c>
      <c r="P9" s="30"/>
      <c r="Q9" s="31"/>
      <c r="R9" s="29" t="s">
        <v>22</v>
      </c>
      <c r="S9" s="30"/>
      <c r="T9" s="31"/>
      <c r="U9" s="45"/>
      <c r="V9" s="45"/>
      <c r="W9" s="45"/>
    </row>
    <row r="10" spans="1:23" ht="26.25" customHeight="1" x14ac:dyDescent="0.2">
      <c r="A10" s="39"/>
      <c r="B10" s="36"/>
      <c r="C10" s="18" t="s">
        <v>15</v>
      </c>
      <c r="D10" s="18" t="s">
        <v>20</v>
      </c>
      <c r="E10" s="18" t="s">
        <v>21</v>
      </c>
      <c r="F10" s="19" t="s">
        <v>15</v>
      </c>
      <c r="G10" s="19" t="s">
        <v>20</v>
      </c>
      <c r="H10" s="19" t="s">
        <v>21</v>
      </c>
      <c r="I10" s="20" t="s">
        <v>15</v>
      </c>
      <c r="J10" s="20" t="s">
        <v>20</v>
      </c>
      <c r="K10" s="20" t="s">
        <v>21</v>
      </c>
      <c r="L10" s="21" t="s">
        <v>15</v>
      </c>
      <c r="M10" s="21" t="s">
        <v>20</v>
      </c>
      <c r="N10" s="21" t="s">
        <v>21</v>
      </c>
      <c r="O10" s="22" t="s">
        <v>15</v>
      </c>
      <c r="P10" s="22" t="s">
        <v>20</v>
      </c>
      <c r="Q10" s="22" t="s">
        <v>21</v>
      </c>
      <c r="R10" s="25" t="s">
        <v>15</v>
      </c>
      <c r="S10" s="25" t="s">
        <v>20</v>
      </c>
      <c r="T10" s="25" t="s">
        <v>21</v>
      </c>
      <c r="U10" s="25" t="s">
        <v>15</v>
      </c>
      <c r="V10" s="25" t="s">
        <v>20</v>
      </c>
      <c r="W10" s="25" t="s">
        <v>21</v>
      </c>
    </row>
    <row r="11" spans="1:23" ht="24.75" customHeight="1" x14ac:dyDescent="0.2">
      <c r="A11" s="3">
        <v>1</v>
      </c>
      <c r="B11" s="4" t="s">
        <v>6</v>
      </c>
      <c r="C11" s="12">
        <v>91.2</v>
      </c>
      <c r="D11" s="12">
        <v>0</v>
      </c>
      <c r="E11" s="12">
        <f>C11+D11</f>
        <v>91.2</v>
      </c>
      <c r="F11" s="13">
        <v>0</v>
      </c>
      <c r="G11" s="12">
        <v>0</v>
      </c>
      <c r="H11" s="12">
        <f>F11+G11</f>
        <v>0</v>
      </c>
      <c r="I11" s="13">
        <v>0</v>
      </c>
      <c r="J11" s="12">
        <v>0</v>
      </c>
      <c r="K11" s="12">
        <f>I11+J11</f>
        <v>0</v>
      </c>
      <c r="L11" s="13">
        <v>0</v>
      </c>
      <c r="M11" s="12">
        <v>0</v>
      </c>
      <c r="N11" s="12">
        <f>L11+M11</f>
        <v>0</v>
      </c>
      <c r="O11" s="13">
        <v>2800.9</v>
      </c>
      <c r="P11" s="12">
        <v>0</v>
      </c>
      <c r="Q11" s="12">
        <f>O11+P11</f>
        <v>2800.9</v>
      </c>
      <c r="R11" s="13">
        <v>2000</v>
      </c>
      <c r="S11" s="12">
        <v>0</v>
      </c>
      <c r="T11" s="12">
        <f>R11+S11</f>
        <v>2000</v>
      </c>
      <c r="U11" s="14">
        <f>C11+F11+I11+L11+O11+R11</f>
        <v>4892.1000000000004</v>
      </c>
      <c r="V11" s="14">
        <f>D11+G11+J11+M11+P11+S11</f>
        <v>0</v>
      </c>
      <c r="W11" s="14">
        <f>V11+U11</f>
        <v>4892.1000000000004</v>
      </c>
    </row>
    <row r="12" spans="1:23" ht="22.5" x14ac:dyDescent="0.2">
      <c r="A12" s="3">
        <v>2</v>
      </c>
      <c r="B12" s="4" t="s">
        <v>7</v>
      </c>
      <c r="C12" s="12">
        <v>85.6</v>
      </c>
      <c r="D12" s="12">
        <v>0</v>
      </c>
      <c r="E12" s="12">
        <f t="shared" ref="E12:E16" si="0">C12+D12</f>
        <v>85.6</v>
      </c>
      <c r="F12" s="12">
        <v>0</v>
      </c>
      <c r="G12" s="12">
        <v>0</v>
      </c>
      <c r="H12" s="12">
        <f t="shared" ref="H12:H16" si="1">F12+G12</f>
        <v>0</v>
      </c>
      <c r="I12" s="13">
        <v>18.5</v>
      </c>
      <c r="J12" s="12">
        <v>0</v>
      </c>
      <c r="K12" s="12">
        <f t="shared" ref="K12:K15" si="2">I12+J12</f>
        <v>18.5</v>
      </c>
      <c r="L12" s="13">
        <v>4644.3</v>
      </c>
      <c r="M12" s="12">
        <f>N12-L12</f>
        <v>3683.4999999999991</v>
      </c>
      <c r="N12" s="12">
        <v>8327.7999999999993</v>
      </c>
      <c r="O12" s="13">
        <v>0</v>
      </c>
      <c r="P12" s="12">
        <v>0</v>
      </c>
      <c r="Q12" s="12">
        <f t="shared" ref="Q12:Q16" si="3">O12+P12</f>
        <v>0</v>
      </c>
      <c r="R12" s="13">
        <v>0</v>
      </c>
      <c r="S12" s="12">
        <v>0</v>
      </c>
      <c r="T12" s="12">
        <f t="shared" ref="T12:T16" si="4">R12+S12</f>
        <v>0</v>
      </c>
      <c r="U12" s="14">
        <f t="shared" ref="U12:U16" si="5">C12+F12+I12+L12+O12+R12</f>
        <v>4748.4000000000005</v>
      </c>
      <c r="V12" s="14">
        <f>D12+G12+J12+M12+P12+S12</f>
        <v>3683.4999999999991</v>
      </c>
      <c r="W12" s="14">
        <f t="shared" ref="W12:W15" si="6">V12+U12</f>
        <v>8431.9</v>
      </c>
    </row>
    <row r="13" spans="1:23" ht="21.75" customHeight="1" x14ac:dyDescent="0.2">
      <c r="A13" s="3">
        <v>3</v>
      </c>
      <c r="B13" s="5" t="s">
        <v>8</v>
      </c>
      <c r="C13" s="12">
        <v>38.700000000000003</v>
      </c>
      <c r="D13" s="12">
        <v>0</v>
      </c>
      <c r="E13" s="12">
        <f t="shared" si="0"/>
        <v>38.700000000000003</v>
      </c>
      <c r="F13" s="12">
        <v>52.7</v>
      </c>
      <c r="G13" s="12">
        <v>0</v>
      </c>
      <c r="H13" s="12">
        <f t="shared" si="1"/>
        <v>52.7</v>
      </c>
      <c r="I13" s="12">
        <v>90.9</v>
      </c>
      <c r="J13" s="12">
        <f>K13-I13</f>
        <v>1356.1</v>
      </c>
      <c r="K13" s="12">
        <v>1447</v>
      </c>
      <c r="L13" s="13">
        <v>0</v>
      </c>
      <c r="M13" s="12">
        <v>0</v>
      </c>
      <c r="N13" s="12">
        <f t="shared" ref="N13:N16" si="7">L13+M13</f>
        <v>0</v>
      </c>
      <c r="O13" s="13">
        <v>0</v>
      </c>
      <c r="P13" s="12">
        <v>0</v>
      </c>
      <c r="Q13" s="12">
        <f t="shared" si="3"/>
        <v>0</v>
      </c>
      <c r="R13" s="13">
        <v>0</v>
      </c>
      <c r="S13" s="12">
        <v>0</v>
      </c>
      <c r="T13" s="12">
        <f t="shared" si="4"/>
        <v>0</v>
      </c>
      <c r="U13" s="14">
        <f t="shared" si="5"/>
        <v>182.3</v>
      </c>
      <c r="V13" s="14">
        <f>D13+G13+J13+M13+P13+S13</f>
        <v>1356.1</v>
      </c>
      <c r="W13" s="14">
        <f t="shared" si="6"/>
        <v>1538.3999999999999</v>
      </c>
    </row>
    <row r="14" spans="1:23" ht="24" customHeight="1" x14ac:dyDescent="0.2">
      <c r="A14" s="3">
        <v>4</v>
      </c>
      <c r="B14" s="5" t="s">
        <v>9</v>
      </c>
      <c r="C14" s="12">
        <v>16.600000000000001</v>
      </c>
      <c r="D14" s="12">
        <v>0</v>
      </c>
      <c r="E14" s="12">
        <f t="shared" si="0"/>
        <v>16.600000000000001</v>
      </c>
      <c r="F14" s="12">
        <v>22.6</v>
      </c>
      <c r="G14" s="12">
        <v>0</v>
      </c>
      <c r="H14" s="12">
        <f t="shared" si="1"/>
        <v>22.6</v>
      </c>
      <c r="I14" s="12">
        <v>11.1</v>
      </c>
      <c r="J14" s="12">
        <v>-0.1</v>
      </c>
      <c r="K14" s="12">
        <f t="shared" si="2"/>
        <v>11</v>
      </c>
      <c r="L14" s="13">
        <v>0</v>
      </c>
      <c r="M14" s="12">
        <v>0</v>
      </c>
      <c r="N14" s="12">
        <f t="shared" si="7"/>
        <v>0</v>
      </c>
      <c r="O14" s="13">
        <v>0</v>
      </c>
      <c r="P14" s="12">
        <v>0</v>
      </c>
      <c r="Q14" s="12">
        <f t="shared" si="3"/>
        <v>0</v>
      </c>
      <c r="R14" s="13">
        <v>0</v>
      </c>
      <c r="S14" s="12">
        <v>0</v>
      </c>
      <c r="T14" s="12">
        <f t="shared" si="4"/>
        <v>0</v>
      </c>
      <c r="U14" s="14">
        <f t="shared" si="5"/>
        <v>50.300000000000004</v>
      </c>
      <c r="V14" s="14">
        <f>D14+G14+J14+M14+P14+S14</f>
        <v>-0.1</v>
      </c>
      <c r="W14" s="14">
        <f t="shared" si="6"/>
        <v>50.2</v>
      </c>
    </row>
    <row r="15" spans="1:23" ht="21.75" customHeight="1" x14ac:dyDescent="0.2">
      <c r="A15" s="6">
        <v>5</v>
      </c>
      <c r="B15" s="4" t="s">
        <v>10</v>
      </c>
      <c r="C15" s="12">
        <v>16.600000000000001</v>
      </c>
      <c r="D15" s="12">
        <v>0</v>
      </c>
      <c r="E15" s="12">
        <f t="shared" si="0"/>
        <v>16.600000000000001</v>
      </c>
      <c r="F15" s="12">
        <v>22.6</v>
      </c>
      <c r="G15" s="12">
        <v>0</v>
      </c>
      <c r="H15" s="12">
        <f t="shared" si="1"/>
        <v>22.6</v>
      </c>
      <c r="I15" s="12">
        <v>7.6</v>
      </c>
      <c r="J15" s="12">
        <v>0</v>
      </c>
      <c r="K15" s="12">
        <f t="shared" si="2"/>
        <v>7.6</v>
      </c>
      <c r="L15" s="13">
        <v>0</v>
      </c>
      <c r="M15" s="12">
        <v>0</v>
      </c>
      <c r="N15" s="12">
        <f t="shared" si="7"/>
        <v>0</v>
      </c>
      <c r="O15" s="13">
        <v>0</v>
      </c>
      <c r="P15" s="12">
        <v>0</v>
      </c>
      <c r="Q15" s="12">
        <f t="shared" si="3"/>
        <v>0</v>
      </c>
      <c r="R15" s="13">
        <v>0</v>
      </c>
      <c r="S15" s="12">
        <v>0</v>
      </c>
      <c r="T15" s="12">
        <f t="shared" si="4"/>
        <v>0</v>
      </c>
      <c r="U15" s="14">
        <f t="shared" si="5"/>
        <v>46.800000000000004</v>
      </c>
      <c r="V15" s="14">
        <f t="shared" ref="V15" si="8">D15+G15+J15+M15+P15+S15</f>
        <v>0</v>
      </c>
      <c r="W15" s="14">
        <f t="shared" si="6"/>
        <v>46.800000000000004</v>
      </c>
    </row>
    <row r="16" spans="1:23" ht="24.75" customHeight="1" x14ac:dyDescent="0.2">
      <c r="A16" s="7">
        <v>6</v>
      </c>
      <c r="B16" s="5" t="s">
        <v>11</v>
      </c>
      <c r="C16" s="12">
        <v>27.6</v>
      </c>
      <c r="D16" s="12">
        <v>0</v>
      </c>
      <c r="E16" s="12">
        <f t="shared" si="0"/>
        <v>27.6</v>
      </c>
      <c r="F16" s="12">
        <v>37.700000000000003</v>
      </c>
      <c r="G16" s="12">
        <v>0</v>
      </c>
      <c r="H16" s="12">
        <f t="shared" si="1"/>
        <v>37.700000000000003</v>
      </c>
      <c r="I16" s="12">
        <v>11.8</v>
      </c>
      <c r="J16" s="12">
        <f>K16-I16</f>
        <v>3059</v>
      </c>
      <c r="K16" s="12">
        <v>3070.8</v>
      </c>
      <c r="L16" s="13">
        <v>0</v>
      </c>
      <c r="M16" s="12">
        <v>0</v>
      </c>
      <c r="N16" s="12">
        <f t="shared" si="7"/>
        <v>0</v>
      </c>
      <c r="O16" s="13">
        <v>0</v>
      </c>
      <c r="P16" s="12">
        <v>0</v>
      </c>
      <c r="Q16" s="12">
        <f t="shared" si="3"/>
        <v>0</v>
      </c>
      <c r="R16" s="13">
        <v>0</v>
      </c>
      <c r="S16" s="12">
        <v>0</v>
      </c>
      <c r="T16" s="12">
        <f t="shared" si="4"/>
        <v>0</v>
      </c>
      <c r="U16" s="14">
        <f t="shared" si="5"/>
        <v>77.100000000000009</v>
      </c>
      <c r="V16" s="14">
        <f>D16+G16+J16+M16+P16+S16</f>
        <v>3059</v>
      </c>
      <c r="W16" s="14">
        <f>V16+U16</f>
        <v>3136.1</v>
      </c>
    </row>
    <row r="17" spans="1:23" x14ac:dyDescent="0.2">
      <c r="A17" s="8"/>
      <c r="B17" s="9" t="s">
        <v>19</v>
      </c>
      <c r="C17" s="15">
        <f>SUM(C11:C16)</f>
        <v>276.3</v>
      </c>
      <c r="D17" s="15">
        <f t="shared" ref="D17:V17" si="9">SUM(D11:D16)</f>
        <v>0</v>
      </c>
      <c r="E17" s="15">
        <f t="shared" si="9"/>
        <v>276.3</v>
      </c>
      <c r="F17" s="15">
        <f t="shared" si="9"/>
        <v>135.60000000000002</v>
      </c>
      <c r="G17" s="15">
        <f t="shared" si="9"/>
        <v>0</v>
      </c>
      <c r="H17" s="15">
        <f t="shared" si="9"/>
        <v>135.60000000000002</v>
      </c>
      <c r="I17" s="15">
        <f t="shared" si="9"/>
        <v>139.9</v>
      </c>
      <c r="J17" s="15">
        <f t="shared" si="9"/>
        <v>4415</v>
      </c>
      <c r="K17" s="15">
        <f t="shared" si="9"/>
        <v>4554.8999999999996</v>
      </c>
      <c r="L17" s="15">
        <f t="shared" si="9"/>
        <v>4644.3</v>
      </c>
      <c r="M17" s="15">
        <f t="shared" si="9"/>
        <v>3683.4999999999991</v>
      </c>
      <c r="N17" s="15">
        <f t="shared" si="9"/>
        <v>8327.7999999999993</v>
      </c>
      <c r="O17" s="15">
        <f t="shared" si="9"/>
        <v>2800.9</v>
      </c>
      <c r="P17" s="15">
        <f t="shared" si="9"/>
        <v>0</v>
      </c>
      <c r="Q17" s="15">
        <f t="shared" si="9"/>
        <v>2800.9</v>
      </c>
      <c r="R17" s="15">
        <f t="shared" ref="R17" si="10">SUM(R11:R16)</f>
        <v>2000</v>
      </c>
      <c r="S17" s="15">
        <f t="shared" ref="S17" si="11">SUM(S11:S16)</f>
        <v>0</v>
      </c>
      <c r="T17" s="15">
        <f t="shared" ref="T17" si="12">SUM(T11:T16)</f>
        <v>2000</v>
      </c>
      <c r="U17" s="15">
        <f t="shared" si="9"/>
        <v>9996.9999999999982</v>
      </c>
      <c r="V17" s="15">
        <f t="shared" si="9"/>
        <v>8098.4999999999982</v>
      </c>
      <c r="W17" s="15">
        <f>SUM(W11:W16)</f>
        <v>18095.5</v>
      </c>
    </row>
  </sheetData>
  <mergeCells count="14">
    <mergeCell ref="O1:W1"/>
    <mergeCell ref="O2:W2"/>
    <mergeCell ref="O3:W3"/>
    <mergeCell ref="R9:T9"/>
    <mergeCell ref="A5:U5"/>
    <mergeCell ref="B8:B10"/>
    <mergeCell ref="A8:A10"/>
    <mergeCell ref="C8:O8"/>
    <mergeCell ref="C9:E9"/>
    <mergeCell ref="F9:H9"/>
    <mergeCell ref="I9:K9"/>
    <mergeCell ref="L9:N9"/>
    <mergeCell ref="O9:Q9"/>
    <mergeCell ref="U8:W9"/>
  </mergeCells>
  <pageMargins left="0.59055118110236227" right="0.39370078740157483" top="0.55118110236220474" bottom="0.39370078740157483" header="0.31496062992125984" footer="0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2023-09-21T10:28:51Z</dcterms:modified>
</cp:coreProperties>
</file>