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 (12) 21.09.2023\Решение 270 О внес изм в № 171 О бюджете на 2023-2025\"/>
    </mc:Choice>
  </mc:AlternateContent>
  <bookViews>
    <workbookView xWindow="0" yWindow="0" windowWidth="28800" windowHeight="12435"/>
  </bookViews>
  <sheets>
    <sheet name="Роспись_2" sheetId="1" r:id="rId1"/>
  </sheets>
  <definedNames>
    <definedName name="_xlnm.Print_Area" localSheetId="0">Роспись_2!$A$1:$AL$46</definedName>
  </definedNames>
  <calcPr calcId="152511"/>
</workbook>
</file>

<file path=xl/calcChain.xml><?xml version="1.0" encoding="utf-8"?>
<calcChain xmlns="http://schemas.openxmlformats.org/spreadsheetml/2006/main">
  <c r="AK24" i="1" l="1"/>
  <c r="AK25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I28" i="1" s="1"/>
  <c r="AH29" i="1"/>
  <c r="AH30" i="1"/>
  <c r="AH31" i="1"/>
  <c r="AH32" i="1"/>
  <c r="AH33" i="1"/>
  <c r="AG13" i="1"/>
  <c r="AG14" i="1"/>
  <c r="AG15" i="1"/>
  <c r="AG46" i="1" s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12" i="1"/>
  <c r="D46" i="1"/>
  <c r="F46" i="1"/>
  <c r="G46" i="1"/>
  <c r="I46" i="1"/>
  <c r="J46" i="1"/>
  <c r="L46" i="1"/>
  <c r="M46" i="1"/>
  <c r="O46" i="1"/>
  <c r="P46" i="1"/>
  <c r="R46" i="1"/>
  <c r="S46" i="1"/>
  <c r="U46" i="1"/>
  <c r="V46" i="1"/>
  <c r="X46" i="1"/>
  <c r="Y46" i="1"/>
  <c r="AA46" i="1"/>
  <c r="AB46" i="1"/>
  <c r="AD46" i="1"/>
  <c r="AE46" i="1"/>
  <c r="C46" i="1"/>
  <c r="AL24" i="1"/>
  <c r="AF24" i="1"/>
  <c r="AC24" i="1"/>
  <c r="Z24" i="1"/>
  <c r="W24" i="1"/>
  <c r="T24" i="1"/>
  <c r="Q24" i="1"/>
  <c r="N24" i="1"/>
  <c r="K24" i="1"/>
  <c r="H24" i="1"/>
  <c r="E24" i="1"/>
  <c r="AK13" i="1"/>
  <c r="AK14" i="1"/>
  <c r="AK15" i="1"/>
  <c r="AL15" i="1" s="1"/>
  <c r="AK16" i="1"/>
  <c r="AL16" i="1" s="1"/>
  <c r="AK17" i="1"/>
  <c r="AK18" i="1"/>
  <c r="AK19" i="1"/>
  <c r="AL19" i="1" s="1"/>
  <c r="AK20" i="1"/>
  <c r="AL20" i="1" s="1"/>
  <c r="AK21" i="1"/>
  <c r="AK22" i="1"/>
  <c r="AK23" i="1"/>
  <c r="AL23" i="1" s="1"/>
  <c r="AK26" i="1"/>
  <c r="AK27" i="1"/>
  <c r="AL27" i="1" s="1"/>
  <c r="AK28" i="1"/>
  <c r="AL28" i="1" s="1"/>
  <c r="AK29" i="1"/>
  <c r="AK30" i="1"/>
  <c r="AK31" i="1"/>
  <c r="AL31" i="1" s="1"/>
  <c r="AK32" i="1"/>
  <c r="AL32" i="1" s="1"/>
  <c r="AK33" i="1"/>
  <c r="AK34" i="1"/>
  <c r="AK35" i="1"/>
  <c r="AL35" i="1" s="1"/>
  <c r="AK36" i="1"/>
  <c r="AL36" i="1" s="1"/>
  <c r="AK37" i="1"/>
  <c r="AK38" i="1"/>
  <c r="AK39" i="1"/>
  <c r="AL39" i="1" s="1"/>
  <c r="AK40" i="1"/>
  <c r="AL40" i="1" s="1"/>
  <c r="AK41" i="1"/>
  <c r="AK42" i="1"/>
  <c r="AK43" i="1"/>
  <c r="AL43" i="1" s="1"/>
  <c r="AK44" i="1"/>
  <c r="AL44" i="1" s="1"/>
  <c r="AK45" i="1"/>
  <c r="AK12" i="1"/>
  <c r="AI20" i="1"/>
  <c r="AI25" i="1"/>
  <c r="AI33" i="1"/>
  <c r="AH34" i="1"/>
  <c r="AH35" i="1"/>
  <c r="AH36" i="1"/>
  <c r="AI36" i="1" s="1"/>
  <c r="AH37" i="1"/>
  <c r="AI37" i="1" s="1"/>
  <c r="AH38" i="1"/>
  <c r="AH39" i="1"/>
  <c r="AH40" i="1"/>
  <c r="AI40" i="1" s="1"/>
  <c r="AH41" i="1"/>
  <c r="AI41" i="1" s="1"/>
  <c r="AH42" i="1"/>
  <c r="AH43" i="1"/>
  <c r="AH44" i="1"/>
  <c r="AI44" i="1" s="1"/>
  <c r="AH45" i="1"/>
  <c r="AI45" i="1" s="1"/>
  <c r="AH12" i="1"/>
  <c r="AI13" i="1"/>
  <c r="AI17" i="1"/>
  <c r="AI21" i="1"/>
  <c r="AI29" i="1"/>
  <c r="AF13" i="1"/>
  <c r="AF14" i="1"/>
  <c r="AF15" i="1"/>
  <c r="AF16" i="1"/>
  <c r="AF17" i="1"/>
  <c r="AF18" i="1"/>
  <c r="AF19" i="1"/>
  <c r="AF20" i="1"/>
  <c r="AF21" i="1"/>
  <c r="AF22" i="1"/>
  <c r="AF23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12" i="1"/>
  <c r="AC13" i="1"/>
  <c r="AC14" i="1"/>
  <c r="AC15" i="1"/>
  <c r="AC16" i="1"/>
  <c r="AC17" i="1"/>
  <c r="AC18" i="1"/>
  <c r="AC19" i="1"/>
  <c r="AC20" i="1"/>
  <c r="AC21" i="1"/>
  <c r="AC22" i="1"/>
  <c r="AC23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12" i="1"/>
  <c r="Z13" i="1"/>
  <c r="Z14" i="1"/>
  <c r="Z15" i="1"/>
  <c r="Z16" i="1"/>
  <c r="Z17" i="1"/>
  <c r="Z18" i="1"/>
  <c r="Z19" i="1"/>
  <c r="Z20" i="1"/>
  <c r="Z21" i="1"/>
  <c r="Z22" i="1"/>
  <c r="Z23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12" i="1"/>
  <c r="W13" i="1"/>
  <c r="W14" i="1"/>
  <c r="W15" i="1"/>
  <c r="W16" i="1"/>
  <c r="W17" i="1"/>
  <c r="W18" i="1"/>
  <c r="W19" i="1"/>
  <c r="W20" i="1"/>
  <c r="W21" i="1"/>
  <c r="W22" i="1"/>
  <c r="W23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12" i="1"/>
  <c r="T13" i="1"/>
  <c r="T14" i="1"/>
  <c r="T15" i="1"/>
  <c r="T16" i="1"/>
  <c r="T17" i="1"/>
  <c r="T18" i="1"/>
  <c r="T19" i="1"/>
  <c r="T20" i="1"/>
  <c r="T21" i="1"/>
  <c r="T22" i="1"/>
  <c r="T23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12" i="1"/>
  <c r="Q13" i="1"/>
  <c r="Q14" i="1"/>
  <c r="Q15" i="1"/>
  <c r="Q16" i="1"/>
  <c r="Q17" i="1"/>
  <c r="Q18" i="1"/>
  <c r="Q19" i="1"/>
  <c r="Q20" i="1"/>
  <c r="Q21" i="1"/>
  <c r="Q22" i="1"/>
  <c r="Q23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12" i="1"/>
  <c r="N13" i="1"/>
  <c r="N14" i="1"/>
  <c r="N15" i="1"/>
  <c r="N16" i="1"/>
  <c r="N17" i="1"/>
  <c r="N18" i="1"/>
  <c r="N19" i="1"/>
  <c r="N20" i="1"/>
  <c r="N21" i="1"/>
  <c r="N22" i="1"/>
  <c r="N23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12" i="1"/>
  <c r="K13" i="1"/>
  <c r="K14" i="1"/>
  <c r="K15" i="1"/>
  <c r="K16" i="1"/>
  <c r="K17" i="1"/>
  <c r="K18" i="1"/>
  <c r="K19" i="1"/>
  <c r="K20" i="1"/>
  <c r="K21" i="1"/>
  <c r="K22" i="1"/>
  <c r="K23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12" i="1"/>
  <c r="H13" i="1"/>
  <c r="H14" i="1"/>
  <c r="H15" i="1"/>
  <c r="H16" i="1"/>
  <c r="H17" i="1"/>
  <c r="H18" i="1"/>
  <c r="H19" i="1"/>
  <c r="H20" i="1"/>
  <c r="H21" i="1"/>
  <c r="H22" i="1"/>
  <c r="H23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12" i="1"/>
  <c r="E13" i="1"/>
  <c r="E14" i="1"/>
  <c r="E15" i="1"/>
  <c r="E16" i="1"/>
  <c r="E17" i="1"/>
  <c r="E18" i="1"/>
  <c r="E19" i="1"/>
  <c r="E20" i="1"/>
  <c r="E21" i="1"/>
  <c r="E22" i="1"/>
  <c r="E23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12" i="1"/>
  <c r="AL12" i="1" l="1"/>
  <c r="AL42" i="1"/>
  <c r="AL38" i="1"/>
  <c r="AL34" i="1"/>
  <c r="AL30" i="1"/>
  <c r="AI31" i="1"/>
  <c r="AI23" i="1"/>
  <c r="AI32" i="1"/>
  <c r="AI24" i="1"/>
  <c r="AI16" i="1"/>
  <c r="AI39" i="1"/>
  <c r="AI27" i="1"/>
  <c r="AI19" i="1"/>
  <c r="AL26" i="1"/>
  <c r="AI15" i="1"/>
  <c r="AJ46" i="1"/>
  <c r="AI12" i="1"/>
  <c r="AI38" i="1"/>
  <c r="W46" i="1"/>
  <c r="AL13" i="1"/>
  <c r="AI43" i="1"/>
  <c r="AI35" i="1"/>
  <c r="T46" i="1"/>
  <c r="AC46" i="1"/>
  <c r="Z46" i="1"/>
  <c r="AI42" i="1"/>
  <c r="AI34" i="1"/>
  <c r="AF46" i="1"/>
  <c r="AL22" i="1"/>
  <c r="AL18" i="1"/>
  <c r="AL14" i="1"/>
  <c r="AI30" i="1"/>
  <c r="AI26" i="1"/>
  <c r="AI22" i="1"/>
  <c r="AI18" i="1"/>
  <c r="AI14" i="1"/>
  <c r="AL37" i="1"/>
  <c r="AL45" i="1"/>
  <c r="AL29" i="1"/>
  <c r="AL41" i="1"/>
  <c r="AL33" i="1"/>
  <c r="AL25" i="1"/>
  <c r="AL21" i="1"/>
  <c r="AL17" i="1"/>
  <c r="Q46" i="1"/>
  <c r="N46" i="1"/>
  <c r="K46" i="1"/>
  <c r="AK46" i="1"/>
  <c r="H46" i="1"/>
  <c r="E46" i="1"/>
  <c r="AH46" i="1"/>
  <c r="AI46" i="1" l="1"/>
  <c r="AL46" i="1"/>
</calcChain>
</file>

<file path=xl/sharedStrings.xml><?xml version="1.0" encoding="utf-8"?>
<sst xmlns="http://schemas.openxmlformats.org/spreadsheetml/2006/main" count="120" uniqueCount="56">
  <si>
    <t xml:space="preserve"> </t>
  </si>
  <si>
    <t>Всего</t>
  </si>
  <si>
    <t/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</si>
  <si>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</si>
  <si>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Реализация полномочий в области градостроительной деятельности</t>
  </si>
  <si>
    <t>Реализация полномочий в области строительства и жилищных отношений</t>
  </si>
  <si>
    <t>Обеспечение комплексного развития сельских территорий (ОБ)</t>
  </si>
  <si>
    <t>Финансовая поддержка субъектов малого и среднего предпринимательства</t>
  </si>
  <si>
    <t>Техническое оснащение региональных и муниципальных музеев (ОБ)</t>
  </si>
  <si>
    <t>Реконструкция и капитальный ремонт региональных и муниципальных музеев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</si>
  <si>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(ОБ)</t>
  </si>
  <si>
    <t>Реконструкция, расширение, модернизация, строительство коммунальных объектов</t>
  </si>
  <si>
    <t>Создание новых мест в муниципальных общеобразовательных организациях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</si>
  <si>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– Югры</t>
  </si>
  <si>
    <t>На софинансирование капитальных вложений в объекты муниципальной собственности (на строительство (реконструкцию), капитальный ремонт и ремонт автомобильных дорог общего пользования местного значения)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</si>
  <si>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(ОБ)</t>
  </si>
  <si>
    <t>Строительство (реконструкция), капитальный ремонт и ремонт автомобильных дорог общего пользования местного значения</t>
  </si>
  <si>
    <t>Софинансирование расходов муниципальных образований по развитию сети спортивных объектов шаговой доступности</t>
  </si>
  <si>
    <t>Реализация программ формирования современной городской среды(ОБ)</t>
  </si>
  <si>
    <t>Государственная поддержка отрасли культуры (ОБ)</t>
  </si>
  <si>
    <t>Развитие сферы культуры в муниципальных образованиях Ханты-Мансийского автономного округа-Югры  (Основное мероприятие "Библиотечное дело")</t>
  </si>
  <si>
    <t>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</si>
  <si>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</si>
  <si>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Создание условий для деятельности народных дружин</t>
  </si>
  <si>
    <t>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</si>
  <si>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Дотация муниципальным районам на выравнивание бюджетной обеспеченности поселений, входящих в состав муниципального района</t>
  </si>
  <si>
    <t>Реализация мероприятий по обеспечению жильем молодых семей (ОБ)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</si>
  <si>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 - в лагерях труда и отдыха с дневным пребыванием детей</t>
  </si>
  <si>
    <t>Обеспечение комплексного развития сельских территорий (ФБ)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</si>
  <si>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(ФБ)</t>
  </si>
  <si>
    <t>Техническое оснащение региональных и муниципальных музеев (ФБ)</t>
  </si>
  <si>
    <t>Реконструкция и капитальный ремонт  муниципальных музеев (ФБ)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</si>
  <si>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</t>
  </si>
  <si>
    <t>Реализация программ формирования современной городской среды(ФБ)</t>
  </si>
  <si>
    <t>Государственная поддержка отрасли культуры (ФБ)</t>
  </si>
  <si>
    <t>Реализация мероприятий по обеспечению жильем молодых семей (ФБ)</t>
  </si>
  <si>
    <t>Код главы</t>
  </si>
  <si>
    <t>Мероприятие</t>
  </si>
  <si>
    <t>Комитет спорта и социальной политики администрации Березовского района</t>
  </si>
  <si>
    <t>Комитет культуры администрации Березовского района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</si>
  <si>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</si>
  <si>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</si>
  <si>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Администрация Березовского района</t>
  </si>
  <si>
    <t>Утвержденный план 2024 год</t>
  </si>
  <si>
    <t>Утвержденный план 2025 год</t>
  </si>
  <si>
    <t>к решению Думы Березовского района</t>
  </si>
  <si>
    <t>Распределение субсидий главным распорядителям бюджетных средств Березовского района на плановый период 2024 и 2025 годов</t>
  </si>
  <si>
    <t>тыс. руб.</t>
  </si>
  <si>
    <t>Уточнение</t>
  </si>
  <si>
    <t>Уточненный план на 2024 год</t>
  </si>
  <si>
    <t>Уточненный план на 2025 год</t>
  </si>
  <si>
    <t>ВСЕГО на 2024 год</t>
  </si>
  <si>
    <t>ВСЕГО на 2025 год</t>
  </si>
  <si>
    <t>Реализация полномочий в сфере жилищно - коммунального комплекса</t>
  </si>
  <si>
    <t>Приложение 13</t>
  </si>
  <si>
    <t>от 21  сентября 2023 года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</si>
</sst>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#,##0.0;[Red]\-#,##0.0;0.0"/>
    <numFmt numFmtId="166" formatCode="000"/>
    <numFmt numFmtId="167" formatCode="00\.00\.00"/>
  </numFmts>
  <fonts count="4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4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7">
    <xf numFmtId="0" fontId="0" fillId="0" borderId="0" xfId="0"/>
    <xf numFmtId="0" fontId="1" fillId="0" borderId="6" xfId="0" applyNumberFormat="1" applyFont="1" applyFill="1" applyBorder="1" applyAlignment="1" applyProtection="1">
      <protection hidden="1"/>
    </xf>
    <xf numFmtId="165" fontId="1" fillId="0" borderId="5" xfId="0" applyNumberFormat="1" applyFont="1" applyFill="1" applyBorder="1" applyAlignment="1" applyProtection="1">
      <alignment horizontal="center"/>
      <protection hidden="1"/>
    </xf>
    <xf numFmtId="165" fontId="1" fillId="0" borderId="4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1" fillId="0" borderId="0" xfId="0" applyNumberFormat="1" applyFont="1" applyFill="1" applyBorder="1" applyAlignment="1" applyProtection="1">
      <protection hidden="1"/>
    </xf>
    <xf numFmtId="0" fontId="1" fillId="0" borderId="0" xfId="0" applyFont="1" applyBorder="1" applyProtection="1">
      <protection hidden="1"/>
    </xf>
    <xf numFmtId="164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165" fontId="1" fillId="0" borderId="11" xfId="0" applyNumberFormat="1" applyFont="1" applyFill="1" applyBorder="1" applyAlignment="1" applyProtection="1">
      <alignment horizontal="center"/>
      <protection hidden="1"/>
    </xf>
    <xf numFmtId="165" fontId="1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8" applyFont="1" applyAlignment="1" applyProtection="1">
      <alignment horizontal="center" vertical="center" wrapText="1"/>
      <protection hidden="1"/>
    </xf>
    <xf numFmtId="164" fontId="2" fillId="0" borderId="16" xfId="0" applyNumberFormat="1" applyFont="1" applyFill="1" applyBorder="1" applyAlignment="1" applyProtection="1">
      <alignment horizontal="left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0" xfId="0" applyNumberFormat="1" applyFont="1" applyFill="1" applyBorder="1" applyAlignment="1" applyProtection="1">
      <alignment horizontal="left" vertical="top" wrapText="1"/>
      <protection hidden="1"/>
    </xf>
    <xf numFmtId="167" fontId="1" fillId="0" borderId="6" xfId="0" applyNumberFormat="1" applyFont="1" applyFill="1" applyBorder="1" applyAlignment="1" applyProtection="1">
      <alignment horizontal="left" vertical="top" wrapText="1"/>
      <protection hidden="1"/>
    </xf>
    <xf numFmtId="167" fontId="1" fillId="0" borderId="13" xfId="0" applyNumberFormat="1" applyFont="1" applyFill="1" applyBorder="1" applyAlignment="1" applyProtection="1">
      <alignment horizontal="left" vertical="top" wrapText="1"/>
      <protection hidden="1"/>
    </xf>
    <xf numFmtId="165" fontId="1" fillId="0" borderId="5" xfId="0" applyNumberFormat="1" applyFont="1" applyFill="1" applyBorder="1" applyAlignment="1" applyProtection="1">
      <alignment vertical="center"/>
      <protection hidden="1"/>
    </xf>
    <xf numFmtId="165" fontId="1" fillId="0" borderId="11" xfId="0" applyNumberFormat="1" applyFont="1" applyFill="1" applyBorder="1" applyAlignment="1" applyProtection="1">
      <alignment vertical="center"/>
      <protection hidden="1"/>
    </xf>
    <xf numFmtId="165" fontId="1" fillId="0" borderId="4" xfId="0" applyNumberFormat="1" applyFont="1" applyFill="1" applyBorder="1" applyAlignment="1" applyProtection="1">
      <alignment vertical="center"/>
      <protection hidden="1"/>
    </xf>
    <xf numFmtId="165" fontId="1" fillId="0" borderId="14" xfId="0" applyNumberFormat="1" applyFont="1" applyFill="1" applyBorder="1" applyAlignment="1" applyProtection="1">
      <alignment vertical="center"/>
      <protection hidden="1"/>
    </xf>
    <xf numFmtId="165" fontId="1" fillId="0" borderId="19" xfId="0" applyNumberFormat="1" applyFont="1" applyFill="1" applyBorder="1" applyAlignment="1" applyProtection="1">
      <alignment vertical="center"/>
      <protection hidden="1"/>
    </xf>
    <xf numFmtId="165" fontId="1" fillId="0" borderId="15" xfId="0" applyNumberFormat="1" applyFont="1" applyFill="1" applyBorder="1" applyAlignment="1" applyProtection="1">
      <alignment vertical="center"/>
      <protection hidden="1"/>
    </xf>
    <xf numFmtId="165" fontId="2" fillId="0" borderId="17" xfId="0" applyNumberFormat="1" applyFont="1" applyFill="1" applyBorder="1" applyAlignment="1" applyProtection="1">
      <alignment vertical="center"/>
      <protection hidden="1"/>
    </xf>
    <xf numFmtId="165" fontId="2" fillId="0" borderId="18" xfId="0" applyNumberFormat="1" applyFont="1" applyFill="1" applyBorder="1" applyAlignment="1" applyProtection="1">
      <alignment vertical="center"/>
      <protection hidden="1"/>
    </xf>
    <xf numFmtId="0" fontId="1" fillId="2" borderId="0" xfId="3" applyFont="1" applyFill="1" applyAlignment="1" applyProtection="1">
      <protection hidden="1"/>
    </xf>
    <xf numFmtId="0" fontId="1" fillId="0" borderId="0" xfId="13" applyFont="1" applyProtection="1">
      <protection hidden="1"/>
    </xf>
    <xf numFmtId="0" fontId="1" fillId="2" borderId="0" xfId="3" applyFont="1" applyFill="1" applyAlignment="1" applyProtection="1">
      <alignment horizontal="right"/>
      <protection hidden="1"/>
    </xf>
    <xf numFmtId="0" fontId="1" fillId="0" borderId="0" xfId="13" applyFont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2" borderId="0" xfId="3" applyFont="1" applyFill="1" applyAlignment="1" applyProtection="1">
      <alignment horizontal="right"/>
      <protection hidden="1"/>
    </xf>
    <xf numFmtId="0" fontId="1" fillId="0" borderId="0" xfId="13" applyFont="1" applyAlignment="1" applyProtection="1">
      <alignment horizontal="center" vertical="center" wrapText="1"/>
      <protection hidden="1"/>
    </xf>
    <xf numFmtId="0" fontId="1" fillId="0" borderId="8" xfId="7" applyFont="1" applyBorder="1" applyAlignment="1" applyProtection="1">
      <alignment horizontal="center" vertical="center"/>
      <protection hidden="1"/>
    </xf>
    <xf numFmtId="0" fontId="1" fillId="0" borderId="5" xfId="7" applyFont="1" applyBorder="1" applyAlignment="1" applyProtection="1">
      <alignment horizontal="center" vertical="center"/>
      <protection hidden="1"/>
    </xf>
    <xf numFmtId="0" fontId="1" fillId="0" borderId="7" xfId="7" applyFont="1" applyBorder="1" applyAlignment="1" applyProtection="1">
      <alignment horizontal="center" vertical="center"/>
      <protection hidden="1"/>
    </xf>
    <xf numFmtId="0" fontId="1" fillId="0" borderId="4" xfId="7" applyFont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/>
      <protection hidden="1"/>
    </xf>
    <xf numFmtId="0" fontId="1" fillId="0" borderId="8" xfId="0" applyNumberFormat="1" applyFont="1" applyFill="1" applyBorder="1" applyAlignment="1" applyProtection="1">
      <alignment horizontal="center"/>
      <protection hidden="1"/>
    </xf>
    <xf numFmtId="166" fontId="1" fillId="0" borderId="5" xfId="0" applyNumberFormat="1" applyFont="1" applyFill="1" applyBorder="1" applyAlignment="1" applyProtection="1">
      <alignment horizontal="center" wrapText="1"/>
      <protection hidden="1"/>
    </xf>
    <xf numFmtId="0" fontId="1" fillId="0" borderId="20" xfId="8" applyFont="1" applyBorder="1" applyAlignment="1" applyProtection="1">
      <alignment horizontal="right" vertical="center" wrapText="1"/>
      <protection hidden="1"/>
    </xf>
  </cellXfs>
  <cellStyles count="14">
    <cellStyle name="Обычный" xfId="0" builtinId="0"/>
    <cellStyle name="Обычный 2 10" xfId="10"/>
    <cellStyle name="Обычный 2 11" xfId="12"/>
    <cellStyle name="Обычный 2 12" xfId="11"/>
    <cellStyle name="Обычный 2 13" xfId="13"/>
    <cellStyle name="Обычный 2 2" xfId="1"/>
    <cellStyle name="Обычный 2 3" xfId="3"/>
    <cellStyle name="Обычный 2 4" xfId="2"/>
    <cellStyle name="Обычный 2 5" xfId="4"/>
    <cellStyle name="Обычный 2 6" xfId="5"/>
    <cellStyle name="Обычный 2 7" xfId="6"/>
    <cellStyle name="Обычный 2 8" xfId="8"/>
    <cellStyle name="Обычный 2 9" xfId="9"/>
    <cellStyle name="Обычный 5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M49"/>
  <sheetViews>
    <sheetView showGridLines="0" tabSelected="1" view="pageBreakPreview" topLeftCell="L1" zoomScale="90" zoomScaleNormal="100" zoomScaleSheetLayoutView="90" workbookViewId="0">
      <selection activeCell="AI4" sqref="AI4"/>
    </sheetView>
  </sheetViews>
  <sheetFormatPr defaultRowHeight="11.25" x14ac:dyDescent="0.2"/>
  <cols>
    <col min="1" max="1" width="1.140625" style="5" customWidth="1"/>
    <col min="2" max="2" width="35.7109375" style="5" customWidth="1"/>
    <col min="3" max="3" width="9.28515625" style="5" customWidth="1"/>
    <col min="4" max="4" width="10.7109375" style="5" customWidth="1"/>
    <col min="5" max="5" width="10.28515625" style="5" customWidth="1"/>
    <col min="6" max="6" width="10" style="5" customWidth="1"/>
    <col min="7" max="7" width="9.5703125" style="5" customWidth="1"/>
    <col min="8" max="8" width="11.140625" style="5" customWidth="1"/>
    <col min="9" max="9" width="10.28515625" style="5" customWidth="1"/>
    <col min="10" max="10" width="11.28515625" style="5" customWidth="1"/>
    <col min="11" max="11" width="10.85546875" style="5" customWidth="1"/>
    <col min="12" max="12" width="11.140625" style="5" customWidth="1"/>
    <col min="13" max="13" width="10.140625" style="5" customWidth="1"/>
    <col min="14" max="14" width="11.5703125" style="5" customWidth="1"/>
    <col min="15" max="15" width="11" style="5" customWidth="1"/>
    <col min="16" max="16" width="10" style="5" customWidth="1"/>
    <col min="17" max="17" width="10.42578125" style="5" customWidth="1"/>
    <col min="18" max="18" width="11.28515625" style="5" customWidth="1"/>
    <col min="19" max="19" width="10.42578125" style="5" customWidth="1"/>
    <col min="20" max="20" width="11.85546875" style="5" customWidth="1"/>
    <col min="21" max="21" width="11.28515625" style="5" customWidth="1"/>
    <col min="22" max="22" width="10.28515625" style="5" customWidth="1"/>
    <col min="23" max="23" width="10.85546875" style="5" customWidth="1"/>
    <col min="24" max="24" width="10.42578125" style="5" customWidth="1"/>
    <col min="25" max="25" width="10.5703125" style="5" customWidth="1"/>
    <col min="26" max="26" width="11.140625" style="5" customWidth="1"/>
    <col min="27" max="27" width="11" style="5" customWidth="1"/>
    <col min="28" max="28" width="9.28515625" style="5" customWidth="1"/>
    <col min="29" max="29" width="10.28515625" style="5" customWidth="1"/>
    <col min="30" max="30" width="11.5703125" style="5" customWidth="1"/>
    <col min="31" max="31" width="10" style="5" customWidth="1"/>
    <col min="32" max="32" width="9.85546875" style="5" customWidth="1"/>
    <col min="33" max="33" width="12.42578125" style="5" customWidth="1"/>
    <col min="34" max="34" width="9.85546875" style="5" customWidth="1"/>
    <col min="35" max="35" width="10.5703125" style="5" customWidth="1"/>
    <col min="36" max="36" width="10.42578125" style="5" customWidth="1"/>
    <col min="37" max="37" width="10.140625" style="5" customWidth="1"/>
    <col min="38" max="38" width="11.5703125" style="5" customWidth="1"/>
    <col min="39" max="39" width="1.7109375" style="5" customWidth="1"/>
    <col min="40" max="16384" width="9.140625" style="5"/>
  </cols>
  <sheetData>
    <row r="1" spans="1:39" ht="15" customHeight="1" x14ac:dyDescent="0.2">
      <c r="A1" s="4"/>
      <c r="B1" s="13"/>
      <c r="C1" s="13"/>
      <c r="D1" s="13"/>
      <c r="E1" s="13"/>
      <c r="F1" s="13"/>
      <c r="G1" s="33"/>
      <c r="H1" s="33"/>
      <c r="I1" s="33"/>
      <c r="J1" s="33"/>
      <c r="K1" s="33"/>
      <c r="L1" s="33"/>
      <c r="M1" s="33"/>
      <c r="N1" s="37"/>
      <c r="O1" s="37"/>
      <c r="P1" s="37"/>
      <c r="Q1" s="37"/>
      <c r="R1" s="37"/>
      <c r="S1" s="32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37" t="s">
        <v>54</v>
      </c>
      <c r="AI1" s="37"/>
      <c r="AJ1" s="37"/>
      <c r="AK1" s="37"/>
      <c r="AL1" s="37"/>
      <c r="AM1" s="4"/>
    </row>
    <row r="2" spans="1:39" ht="15" customHeight="1" x14ac:dyDescent="0.2">
      <c r="A2" s="4"/>
      <c r="B2" s="13"/>
      <c r="C2" s="13"/>
      <c r="D2" s="13"/>
      <c r="E2" s="13"/>
      <c r="F2" s="13"/>
      <c r="G2" s="33"/>
      <c r="H2" s="33"/>
      <c r="I2" s="33"/>
      <c r="J2" s="33"/>
      <c r="K2" s="33"/>
      <c r="L2" s="33"/>
      <c r="M2" s="33"/>
      <c r="N2" s="35"/>
      <c r="O2" s="37"/>
      <c r="P2" s="37"/>
      <c r="Q2" s="37"/>
      <c r="R2" s="37"/>
      <c r="S2" s="3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35"/>
      <c r="AI2" s="37" t="s">
        <v>45</v>
      </c>
      <c r="AJ2" s="37"/>
      <c r="AK2" s="37"/>
      <c r="AL2" s="37"/>
      <c r="AM2" s="4"/>
    </row>
    <row r="3" spans="1:39" ht="12.75" customHeight="1" x14ac:dyDescent="0.2">
      <c r="A3" s="4"/>
      <c r="B3" s="13"/>
      <c r="C3" s="13"/>
      <c r="D3" s="13"/>
      <c r="E3" s="13"/>
      <c r="F3" s="13"/>
      <c r="G3" s="33"/>
      <c r="H3" s="33"/>
      <c r="I3" s="33"/>
      <c r="J3" s="33"/>
      <c r="K3" s="33"/>
      <c r="L3" s="33"/>
      <c r="M3" s="33"/>
      <c r="N3" s="35"/>
      <c r="O3" s="37"/>
      <c r="P3" s="37"/>
      <c r="Q3" s="37"/>
      <c r="R3" s="37"/>
      <c r="S3" s="3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35"/>
      <c r="AI3" s="37" t="s">
        <v>55</v>
      </c>
      <c r="AJ3" s="37"/>
      <c r="AK3" s="37"/>
      <c r="AL3" s="37"/>
      <c r="AM3" s="4"/>
    </row>
    <row r="4" spans="1:39" ht="12.75" customHeight="1" x14ac:dyDescent="0.2">
      <c r="A4" s="4"/>
      <c r="B4" s="13"/>
      <c r="C4" s="13"/>
      <c r="D4" s="13"/>
      <c r="E4" s="13"/>
      <c r="F4" s="13"/>
      <c r="G4" s="33"/>
      <c r="H4" s="33"/>
      <c r="I4" s="33"/>
      <c r="J4" s="33"/>
      <c r="K4" s="33"/>
      <c r="L4" s="33"/>
      <c r="M4" s="33"/>
      <c r="N4" s="33"/>
      <c r="O4" s="34"/>
      <c r="P4" s="34"/>
      <c r="Q4" s="34"/>
      <c r="R4" s="34"/>
      <c r="S4" s="34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4"/>
    </row>
    <row r="5" spans="1:39" ht="12.75" customHeight="1" x14ac:dyDescent="0.2">
      <c r="A5" s="4"/>
      <c r="B5" s="38" t="s">
        <v>46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4"/>
    </row>
    <row r="6" spans="1:39" ht="12.75" customHeight="1" x14ac:dyDescent="0.2">
      <c r="A6" s="4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4"/>
    </row>
    <row r="7" spans="1:39" ht="12.75" customHeight="1" x14ac:dyDescent="0.2">
      <c r="A7" s="4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4"/>
    </row>
    <row r="8" spans="1:39" ht="18.75" customHeight="1" thickBot="1" x14ac:dyDescent="0.25">
      <c r="A8" s="4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46" t="s">
        <v>47</v>
      </c>
      <c r="AK8" s="46"/>
      <c r="AL8" s="46"/>
      <c r="AM8" s="4"/>
    </row>
    <row r="9" spans="1:39" ht="18.75" customHeight="1" x14ac:dyDescent="0.2">
      <c r="A9" s="4"/>
      <c r="B9" s="43" t="s">
        <v>36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39" t="s">
        <v>51</v>
      </c>
      <c r="AH9" s="39"/>
      <c r="AI9" s="39"/>
      <c r="AJ9" s="39" t="s">
        <v>52</v>
      </c>
      <c r="AK9" s="39"/>
      <c r="AL9" s="41"/>
      <c r="AM9" s="4"/>
    </row>
    <row r="10" spans="1:39" ht="33.75" customHeight="1" x14ac:dyDescent="0.2">
      <c r="A10" s="4"/>
      <c r="B10" s="1"/>
      <c r="C10" s="45" t="s">
        <v>42</v>
      </c>
      <c r="D10" s="45"/>
      <c r="E10" s="45"/>
      <c r="F10" s="45"/>
      <c r="G10" s="45"/>
      <c r="H10" s="45"/>
      <c r="I10" s="45" t="s">
        <v>41</v>
      </c>
      <c r="J10" s="45"/>
      <c r="K10" s="45"/>
      <c r="L10" s="45"/>
      <c r="M10" s="45"/>
      <c r="N10" s="45"/>
      <c r="O10" s="45" t="s">
        <v>40</v>
      </c>
      <c r="P10" s="45"/>
      <c r="Q10" s="45"/>
      <c r="R10" s="45"/>
      <c r="S10" s="45"/>
      <c r="T10" s="45"/>
      <c r="U10" s="45" t="s">
        <v>39</v>
      </c>
      <c r="V10" s="45"/>
      <c r="W10" s="45"/>
      <c r="X10" s="45"/>
      <c r="Y10" s="45"/>
      <c r="Z10" s="45"/>
      <c r="AA10" s="45" t="s">
        <v>38</v>
      </c>
      <c r="AB10" s="45"/>
      <c r="AC10" s="45"/>
      <c r="AD10" s="45"/>
      <c r="AE10" s="45"/>
      <c r="AF10" s="45"/>
      <c r="AG10" s="40"/>
      <c r="AH10" s="40"/>
      <c r="AI10" s="40"/>
      <c r="AJ10" s="40"/>
      <c r="AK10" s="40"/>
      <c r="AL10" s="42"/>
      <c r="AM10" s="4"/>
    </row>
    <row r="11" spans="1:39" s="17" customFormat="1" ht="42" customHeight="1" thickBot="1" x14ac:dyDescent="0.25">
      <c r="A11" s="15"/>
      <c r="B11" s="18" t="s">
        <v>37</v>
      </c>
      <c r="C11" s="19" t="s">
        <v>43</v>
      </c>
      <c r="D11" s="19" t="s">
        <v>48</v>
      </c>
      <c r="E11" s="19" t="s">
        <v>49</v>
      </c>
      <c r="F11" s="19" t="s">
        <v>44</v>
      </c>
      <c r="G11" s="19" t="s">
        <v>48</v>
      </c>
      <c r="H11" s="19" t="s">
        <v>50</v>
      </c>
      <c r="I11" s="19" t="s">
        <v>43</v>
      </c>
      <c r="J11" s="19" t="s">
        <v>48</v>
      </c>
      <c r="K11" s="19" t="s">
        <v>49</v>
      </c>
      <c r="L11" s="19" t="s">
        <v>44</v>
      </c>
      <c r="M11" s="19" t="s">
        <v>48</v>
      </c>
      <c r="N11" s="19" t="s">
        <v>50</v>
      </c>
      <c r="O11" s="19" t="s">
        <v>43</v>
      </c>
      <c r="P11" s="19" t="s">
        <v>48</v>
      </c>
      <c r="Q11" s="19" t="s">
        <v>49</v>
      </c>
      <c r="R11" s="19" t="s">
        <v>44</v>
      </c>
      <c r="S11" s="19" t="s">
        <v>48</v>
      </c>
      <c r="T11" s="19" t="s">
        <v>50</v>
      </c>
      <c r="U11" s="19" t="s">
        <v>43</v>
      </c>
      <c r="V11" s="19" t="s">
        <v>48</v>
      </c>
      <c r="W11" s="19" t="s">
        <v>49</v>
      </c>
      <c r="X11" s="19" t="s">
        <v>44</v>
      </c>
      <c r="Y11" s="19" t="s">
        <v>48</v>
      </c>
      <c r="Z11" s="19" t="s">
        <v>50</v>
      </c>
      <c r="AA11" s="19" t="s">
        <v>43</v>
      </c>
      <c r="AB11" s="19" t="s">
        <v>48</v>
      </c>
      <c r="AC11" s="19" t="s">
        <v>49</v>
      </c>
      <c r="AD11" s="19" t="s">
        <v>44</v>
      </c>
      <c r="AE11" s="19" t="s">
        <v>48</v>
      </c>
      <c r="AF11" s="19" t="s">
        <v>50</v>
      </c>
      <c r="AG11" s="19" t="s">
        <v>43</v>
      </c>
      <c r="AH11" s="19" t="s">
        <v>48</v>
      </c>
      <c r="AI11" s="19" t="s">
        <v>49</v>
      </c>
      <c r="AJ11" s="19" t="s">
        <v>44</v>
      </c>
      <c r="AK11" s="19" t="s">
        <v>48</v>
      </c>
      <c r="AL11" s="20" t="s">
        <v>50</v>
      </c>
      <c r="AM11" s="16" t="s">
        <v>2</v>
      </c>
    </row>
    <row r="12" spans="1:39" ht="22.5" customHeight="1" x14ac:dyDescent="0.2">
      <c r="A12" s="7"/>
      <c r="B12" s="21" t="s">
        <v>35</v>
      </c>
      <c r="C12" s="11">
        <v>89.1</v>
      </c>
      <c r="D12" s="11">
        <v>0</v>
      </c>
      <c r="E12" s="11">
        <f>C12+D12</f>
        <v>89.1</v>
      </c>
      <c r="F12" s="11">
        <v>79</v>
      </c>
      <c r="G12" s="11">
        <v>0</v>
      </c>
      <c r="H12" s="11">
        <f>F12+G12</f>
        <v>79</v>
      </c>
      <c r="I12" s="11">
        <v>0</v>
      </c>
      <c r="J12" s="11">
        <v>0</v>
      </c>
      <c r="K12" s="11">
        <f>I12+J12</f>
        <v>0</v>
      </c>
      <c r="L12" s="11">
        <v>0</v>
      </c>
      <c r="M12" s="11">
        <v>0</v>
      </c>
      <c r="N12" s="11">
        <f>L12+M12</f>
        <v>0</v>
      </c>
      <c r="O12" s="11">
        <v>0</v>
      </c>
      <c r="P12" s="11">
        <v>0</v>
      </c>
      <c r="Q12" s="11">
        <f>O12+P12</f>
        <v>0</v>
      </c>
      <c r="R12" s="11">
        <v>0</v>
      </c>
      <c r="S12" s="11">
        <v>0</v>
      </c>
      <c r="T12" s="11">
        <f>R12+S12</f>
        <v>0</v>
      </c>
      <c r="U12" s="11">
        <v>0</v>
      </c>
      <c r="V12" s="11">
        <v>0</v>
      </c>
      <c r="W12" s="11">
        <f>U12+V12</f>
        <v>0</v>
      </c>
      <c r="X12" s="11">
        <v>0</v>
      </c>
      <c r="Y12" s="11">
        <v>0</v>
      </c>
      <c r="Z12" s="11">
        <f>X12+Y12</f>
        <v>0</v>
      </c>
      <c r="AA12" s="11">
        <v>0</v>
      </c>
      <c r="AB12" s="11">
        <v>0</v>
      </c>
      <c r="AC12" s="11">
        <f>AA12+AB12</f>
        <v>0</v>
      </c>
      <c r="AD12" s="11">
        <v>0</v>
      </c>
      <c r="AE12" s="11">
        <v>0</v>
      </c>
      <c r="AF12" s="11">
        <f>AD12+AE12</f>
        <v>0</v>
      </c>
      <c r="AG12" s="11">
        <f>C12+I12+O12+U12+AA12</f>
        <v>89.1</v>
      </c>
      <c r="AH12" s="11">
        <f>D12+J12+P12+V12+AB12</f>
        <v>0</v>
      </c>
      <c r="AI12" s="11">
        <f>AG12+AH12</f>
        <v>89.1</v>
      </c>
      <c r="AJ12" s="11">
        <f>F12+L12+R12+X12+AD12</f>
        <v>79</v>
      </c>
      <c r="AK12" s="11">
        <f>G12+M12+S12+Y12+AE12</f>
        <v>0</v>
      </c>
      <c r="AL12" s="12">
        <f>AJ12+AK12</f>
        <v>79</v>
      </c>
      <c r="AM12" s="6" t="s">
        <v>2</v>
      </c>
    </row>
    <row r="13" spans="1:39" ht="22.5" customHeight="1" x14ac:dyDescent="0.2">
      <c r="A13" s="7"/>
      <c r="B13" s="22" t="s">
        <v>34</v>
      </c>
      <c r="C13" s="2">
        <v>0</v>
      </c>
      <c r="D13" s="2">
        <v>0</v>
      </c>
      <c r="E13" s="2">
        <f t="shared" ref="E13:E45" si="0">C13+D13</f>
        <v>0</v>
      </c>
      <c r="F13" s="2">
        <v>0</v>
      </c>
      <c r="G13" s="2">
        <v>0</v>
      </c>
      <c r="H13" s="2">
        <f t="shared" ref="H13:H45" si="1">F13+G13</f>
        <v>0</v>
      </c>
      <c r="I13" s="2">
        <v>0</v>
      </c>
      <c r="J13" s="11">
        <v>0</v>
      </c>
      <c r="K13" s="2">
        <f t="shared" ref="K13:K45" si="2">I13+J13</f>
        <v>0</v>
      </c>
      <c r="L13" s="2">
        <v>0</v>
      </c>
      <c r="M13" s="11">
        <v>0</v>
      </c>
      <c r="N13" s="2">
        <f t="shared" ref="N13:N45" si="3">L13+M13</f>
        <v>0</v>
      </c>
      <c r="O13" s="2">
        <v>0</v>
      </c>
      <c r="P13" s="11">
        <v>0</v>
      </c>
      <c r="Q13" s="2">
        <f t="shared" ref="Q13:Q45" si="4">O13+P13</f>
        <v>0</v>
      </c>
      <c r="R13" s="2">
        <v>0</v>
      </c>
      <c r="S13" s="11">
        <v>0</v>
      </c>
      <c r="T13" s="2">
        <f t="shared" ref="T13:T45" si="5">R13+S13</f>
        <v>0</v>
      </c>
      <c r="U13" s="2">
        <v>36.6</v>
      </c>
      <c r="V13" s="11">
        <v>0</v>
      </c>
      <c r="W13" s="2">
        <f t="shared" ref="W13:W45" si="6">U13+V13</f>
        <v>36.6</v>
      </c>
      <c r="X13" s="2">
        <v>35</v>
      </c>
      <c r="Y13" s="11">
        <v>0</v>
      </c>
      <c r="Z13" s="2">
        <f t="shared" ref="Z13:Z45" si="7">X13+Y13</f>
        <v>35</v>
      </c>
      <c r="AA13" s="2">
        <v>0</v>
      </c>
      <c r="AB13" s="11">
        <v>0</v>
      </c>
      <c r="AC13" s="2">
        <f t="shared" ref="AC13:AC45" si="8">AA13+AB13</f>
        <v>0</v>
      </c>
      <c r="AD13" s="2">
        <v>0</v>
      </c>
      <c r="AE13" s="11">
        <v>0</v>
      </c>
      <c r="AF13" s="2">
        <f t="shared" ref="AF13:AF45" si="9">AD13+AE13</f>
        <v>0</v>
      </c>
      <c r="AG13" s="11">
        <f t="shared" ref="AG13:AG45" si="10">C13+I13+O13+U13+AA13</f>
        <v>36.6</v>
      </c>
      <c r="AH13" s="11">
        <f t="shared" ref="AH13:AH33" si="11">D13+J13+P13+V13+AB13</f>
        <v>0</v>
      </c>
      <c r="AI13" s="2">
        <f t="shared" ref="AI13:AI45" si="12">AG13+AH13</f>
        <v>36.6</v>
      </c>
      <c r="AJ13" s="11">
        <f t="shared" ref="AJ13:AJ45" si="13">F13+L13+R13+X13+AD13</f>
        <v>35</v>
      </c>
      <c r="AK13" s="2">
        <f t="shared" ref="AK13:AK45" si="14">G13+M13+S13+Y13+AE13</f>
        <v>0</v>
      </c>
      <c r="AL13" s="3">
        <f t="shared" ref="AL13:AL45" si="15">AJ13+AK13</f>
        <v>35</v>
      </c>
      <c r="AM13" s="6" t="s">
        <v>2</v>
      </c>
    </row>
    <row r="14" spans="1:39" ht="22.5" customHeight="1" x14ac:dyDescent="0.2">
      <c r="A14" s="7"/>
      <c r="B14" s="22" t="s">
        <v>33</v>
      </c>
      <c r="C14" s="2">
        <v>0</v>
      </c>
      <c r="D14" s="2">
        <v>0</v>
      </c>
      <c r="E14" s="2">
        <f t="shared" si="0"/>
        <v>0</v>
      </c>
      <c r="F14" s="2">
        <v>0</v>
      </c>
      <c r="G14" s="2">
        <v>0</v>
      </c>
      <c r="H14" s="2">
        <f t="shared" si="1"/>
        <v>0</v>
      </c>
      <c r="I14" s="2">
        <v>7333.7</v>
      </c>
      <c r="J14" s="11">
        <v>0</v>
      </c>
      <c r="K14" s="2">
        <f t="shared" si="2"/>
        <v>7333.7</v>
      </c>
      <c r="L14" s="2">
        <v>0</v>
      </c>
      <c r="M14" s="11">
        <v>0</v>
      </c>
      <c r="N14" s="2">
        <f t="shared" si="3"/>
        <v>0</v>
      </c>
      <c r="O14" s="2">
        <v>0</v>
      </c>
      <c r="P14" s="11">
        <v>0</v>
      </c>
      <c r="Q14" s="2">
        <f t="shared" si="4"/>
        <v>0</v>
      </c>
      <c r="R14" s="2">
        <v>0</v>
      </c>
      <c r="S14" s="11">
        <v>0</v>
      </c>
      <c r="T14" s="2">
        <f t="shared" si="5"/>
        <v>0</v>
      </c>
      <c r="U14" s="2">
        <v>0</v>
      </c>
      <c r="V14" s="11">
        <v>0</v>
      </c>
      <c r="W14" s="2">
        <f t="shared" si="6"/>
        <v>0</v>
      </c>
      <c r="X14" s="2">
        <v>0</v>
      </c>
      <c r="Y14" s="11">
        <v>0</v>
      </c>
      <c r="Z14" s="2">
        <f t="shared" si="7"/>
        <v>0</v>
      </c>
      <c r="AA14" s="2">
        <v>0</v>
      </c>
      <c r="AB14" s="11">
        <v>0</v>
      </c>
      <c r="AC14" s="2">
        <f t="shared" si="8"/>
        <v>0</v>
      </c>
      <c r="AD14" s="2">
        <v>0</v>
      </c>
      <c r="AE14" s="11">
        <v>0</v>
      </c>
      <c r="AF14" s="2">
        <f t="shared" si="9"/>
        <v>0</v>
      </c>
      <c r="AG14" s="11">
        <f t="shared" si="10"/>
        <v>7333.7</v>
      </c>
      <c r="AH14" s="11">
        <f t="shared" si="11"/>
        <v>0</v>
      </c>
      <c r="AI14" s="2">
        <f t="shared" si="12"/>
        <v>7333.7</v>
      </c>
      <c r="AJ14" s="11">
        <f t="shared" si="13"/>
        <v>0</v>
      </c>
      <c r="AK14" s="2">
        <f t="shared" si="14"/>
        <v>0</v>
      </c>
      <c r="AL14" s="3">
        <f t="shared" si="15"/>
        <v>0</v>
      </c>
      <c r="AM14" s="6" t="s">
        <v>2</v>
      </c>
    </row>
    <row r="15" spans="1:39" ht="56.25" customHeight="1" x14ac:dyDescent="0.2">
      <c r="A15" s="7"/>
      <c r="B15" s="22" t="s">
        <v>32</v>
      </c>
      <c r="C15" s="2">
        <v>0</v>
      </c>
      <c r="D15" s="2">
        <v>0</v>
      </c>
      <c r="E15" s="2">
        <f t="shared" si="0"/>
        <v>0</v>
      </c>
      <c r="F15" s="2">
        <v>0</v>
      </c>
      <c r="G15" s="2">
        <v>0</v>
      </c>
      <c r="H15" s="2">
        <f t="shared" si="1"/>
        <v>0</v>
      </c>
      <c r="I15" s="2">
        <v>0</v>
      </c>
      <c r="J15" s="11">
        <v>0</v>
      </c>
      <c r="K15" s="2">
        <f t="shared" si="2"/>
        <v>0</v>
      </c>
      <c r="L15" s="2">
        <v>0</v>
      </c>
      <c r="M15" s="11">
        <v>0</v>
      </c>
      <c r="N15" s="2">
        <f t="shared" si="3"/>
        <v>0</v>
      </c>
      <c r="O15" s="2">
        <v>6836</v>
      </c>
      <c r="P15" s="11">
        <v>0</v>
      </c>
      <c r="Q15" s="2">
        <f t="shared" si="4"/>
        <v>6836</v>
      </c>
      <c r="R15" s="2">
        <v>6311.8</v>
      </c>
      <c r="S15" s="11">
        <v>0</v>
      </c>
      <c r="T15" s="2">
        <f t="shared" si="5"/>
        <v>6311.8</v>
      </c>
      <c r="U15" s="2">
        <v>0</v>
      </c>
      <c r="V15" s="11">
        <v>0</v>
      </c>
      <c r="W15" s="2">
        <f t="shared" si="6"/>
        <v>0</v>
      </c>
      <c r="X15" s="2">
        <v>0</v>
      </c>
      <c r="Y15" s="11">
        <v>0</v>
      </c>
      <c r="Z15" s="2">
        <f t="shared" si="7"/>
        <v>0</v>
      </c>
      <c r="AA15" s="2">
        <v>0</v>
      </c>
      <c r="AB15" s="11">
        <v>0</v>
      </c>
      <c r="AC15" s="2">
        <f t="shared" si="8"/>
        <v>0</v>
      </c>
      <c r="AD15" s="2">
        <v>0</v>
      </c>
      <c r="AE15" s="11">
        <v>0</v>
      </c>
      <c r="AF15" s="2">
        <f t="shared" si="9"/>
        <v>0</v>
      </c>
      <c r="AG15" s="11">
        <f t="shared" si="10"/>
        <v>6836</v>
      </c>
      <c r="AH15" s="11">
        <f t="shared" si="11"/>
        <v>0</v>
      </c>
      <c r="AI15" s="2">
        <f t="shared" si="12"/>
        <v>6836</v>
      </c>
      <c r="AJ15" s="11">
        <f t="shared" si="13"/>
        <v>6311.8</v>
      </c>
      <c r="AK15" s="2">
        <f t="shared" si="14"/>
        <v>0</v>
      </c>
      <c r="AL15" s="3">
        <f t="shared" si="15"/>
        <v>6311.8</v>
      </c>
      <c r="AM15" s="6" t="s">
        <v>2</v>
      </c>
    </row>
    <row r="16" spans="1:39" ht="22.5" customHeight="1" x14ac:dyDescent="0.2">
      <c r="A16" s="7"/>
      <c r="B16" s="22" t="s">
        <v>31</v>
      </c>
      <c r="C16" s="2">
        <v>5805.9</v>
      </c>
      <c r="D16" s="2">
        <v>0</v>
      </c>
      <c r="E16" s="2">
        <f t="shared" si="0"/>
        <v>5805.9</v>
      </c>
      <c r="F16" s="2">
        <v>0</v>
      </c>
      <c r="G16" s="2">
        <v>0</v>
      </c>
      <c r="H16" s="2">
        <f t="shared" si="1"/>
        <v>0</v>
      </c>
      <c r="I16" s="2">
        <v>0</v>
      </c>
      <c r="J16" s="11">
        <v>0</v>
      </c>
      <c r="K16" s="2">
        <f t="shared" si="2"/>
        <v>0</v>
      </c>
      <c r="L16" s="2">
        <v>0</v>
      </c>
      <c r="M16" s="11">
        <v>0</v>
      </c>
      <c r="N16" s="2">
        <f t="shared" si="3"/>
        <v>0</v>
      </c>
      <c r="O16" s="2">
        <v>0</v>
      </c>
      <c r="P16" s="11">
        <v>0</v>
      </c>
      <c r="Q16" s="2">
        <f t="shared" si="4"/>
        <v>0</v>
      </c>
      <c r="R16" s="2">
        <v>0</v>
      </c>
      <c r="S16" s="11">
        <v>0</v>
      </c>
      <c r="T16" s="2">
        <f t="shared" si="5"/>
        <v>0</v>
      </c>
      <c r="U16" s="2">
        <v>0</v>
      </c>
      <c r="V16" s="11">
        <v>0</v>
      </c>
      <c r="W16" s="2">
        <f t="shared" si="6"/>
        <v>0</v>
      </c>
      <c r="X16" s="2">
        <v>0</v>
      </c>
      <c r="Y16" s="11">
        <v>0</v>
      </c>
      <c r="Z16" s="2">
        <f t="shared" si="7"/>
        <v>0</v>
      </c>
      <c r="AA16" s="2">
        <v>0</v>
      </c>
      <c r="AB16" s="11">
        <v>0</v>
      </c>
      <c r="AC16" s="2">
        <f t="shared" si="8"/>
        <v>0</v>
      </c>
      <c r="AD16" s="2">
        <v>0</v>
      </c>
      <c r="AE16" s="11">
        <v>0</v>
      </c>
      <c r="AF16" s="2">
        <f t="shared" si="9"/>
        <v>0</v>
      </c>
      <c r="AG16" s="11">
        <f t="shared" si="10"/>
        <v>5805.9</v>
      </c>
      <c r="AH16" s="11">
        <f t="shared" si="11"/>
        <v>0</v>
      </c>
      <c r="AI16" s="2">
        <f t="shared" si="12"/>
        <v>5805.9</v>
      </c>
      <c r="AJ16" s="11">
        <f t="shared" si="13"/>
        <v>0</v>
      </c>
      <c r="AK16" s="2">
        <f t="shared" si="14"/>
        <v>0</v>
      </c>
      <c r="AL16" s="3">
        <f t="shared" si="15"/>
        <v>0</v>
      </c>
      <c r="AM16" s="6" t="s">
        <v>2</v>
      </c>
    </row>
    <row r="17" spans="1:39" ht="22.5" customHeight="1" x14ac:dyDescent="0.2">
      <c r="A17" s="7"/>
      <c r="B17" s="22" t="s">
        <v>30</v>
      </c>
      <c r="C17" s="2">
        <v>0</v>
      </c>
      <c r="D17" s="2">
        <v>0</v>
      </c>
      <c r="E17" s="2">
        <f t="shared" si="0"/>
        <v>0</v>
      </c>
      <c r="F17" s="2">
        <v>0</v>
      </c>
      <c r="G17" s="2">
        <v>0</v>
      </c>
      <c r="H17" s="2">
        <f t="shared" si="1"/>
        <v>0</v>
      </c>
      <c r="I17" s="2">
        <v>0</v>
      </c>
      <c r="J17" s="11">
        <v>0</v>
      </c>
      <c r="K17" s="2">
        <f t="shared" si="2"/>
        <v>0</v>
      </c>
      <c r="L17" s="2">
        <v>0</v>
      </c>
      <c r="M17" s="11">
        <v>0</v>
      </c>
      <c r="N17" s="2">
        <f t="shared" si="3"/>
        <v>0</v>
      </c>
      <c r="O17" s="2">
        <v>0</v>
      </c>
      <c r="P17" s="11">
        <v>0</v>
      </c>
      <c r="Q17" s="2">
        <f t="shared" si="4"/>
        <v>0</v>
      </c>
      <c r="R17" s="2">
        <v>0</v>
      </c>
      <c r="S17" s="11">
        <v>0</v>
      </c>
      <c r="T17" s="2">
        <f t="shared" si="5"/>
        <v>0</v>
      </c>
      <c r="U17" s="2">
        <v>662.5</v>
      </c>
      <c r="V17" s="11">
        <v>0</v>
      </c>
      <c r="W17" s="2">
        <f t="shared" si="6"/>
        <v>662.5</v>
      </c>
      <c r="X17" s="2">
        <v>0</v>
      </c>
      <c r="Y17" s="11">
        <v>0</v>
      </c>
      <c r="Z17" s="2">
        <f t="shared" si="7"/>
        <v>0</v>
      </c>
      <c r="AA17" s="2">
        <v>0</v>
      </c>
      <c r="AB17" s="11">
        <v>0</v>
      </c>
      <c r="AC17" s="2">
        <f t="shared" si="8"/>
        <v>0</v>
      </c>
      <c r="AD17" s="2">
        <v>0</v>
      </c>
      <c r="AE17" s="11">
        <v>0</v>
      </c>
      <c r="AF17" s="2">
        <f t="shared" si="9"/>
        <v>0</v>
      </c>
      <c r="AG17" s="11">
        <f t="shared" si="10"/>
        <v>662.5</v>
      </c>
      <c r="AH17" s="11">
        <f t="shared" si="11"/>
        <v>0</v>
      </c>
      <c r="AI17" s="2">
        <f t="shared" si="12"/>
        <v>662.5</v>
      </c>
      <c r="AJ17" s="11">
        <f t="shared" si="13"/>
        <v>0</v>
      </c>
      <c r="AK17" s="2">
        <f t="shared" si="14"/>
        <v>0</v>
      </c>
      <c r="AL17" s="3">
        <f t="shared" si="15"/>
        <v>0</v>
      </c>
      <c r="AM17" s="6" t="s">
        <v>2</v>
      </c>
    </row>
    <row r="18" spans="1:39" ht="67.5" customHeight="1" x14ac:dyDescent="0.2">
      <c r="A18" s="7"/>
      <c r="B18" s="22" t="s">
        <v>29</v>
      </c>
      <c r="C18" s="2">
        <v>0</v>
      </c>
      <c r="D18" s="2">
        <v>0</v>
      </c>
      <c r="E18" s="2">
        <f t="shared" si="0"/>
        <v>0</v>
      </c>
      <c r="F18" s="2">
        <v>0</v>
      </c>
      <c r="G18" s="2">
        <v>0</v>
      </c>
      <c r="H18" s="2">
        <f t="shared" si="1"/>
        <v>0</v>
      </c>
      <c r="I18" s="2">
        <v>0</v>
      </c>
      <c r="J18" s="11">
        <v>0</v>
      </c>
      <c r="K18" s="2">
        <f t="shared" si="2"/>
        <v>0</v>
      </c>
      <c r="L18" s="2">
        <v>0</v>
      </c>
      <c r="M18" s="11">
        <v>0</v>
      </c>
      <c r="N18" s="2">
        <f t="shared" si="3"/>
        <v>0</v>
      </c>
      <c r="O18" s="2">
        <v>455</v>
      </c>
      <c r="P18" s="11">
        <v>0</v>
      </c>
      <c r="Q18" s="2">
        <f t="shared" si="4"/>
        <v>455</v>
      </c>
      <c r="R18" s="2">
        <v>455</v>
      </c>
      <c r="S18" s="11">
        <v>0</v>
      </c>
      <c r="T18" s="2">
        <f t="shared" si="5"/>
        <v>455</v>
      </c>
      <c r="U18" s="2">
        <v>0</v>
      </c>
      <c r="V18" s="11">
        <v>0</v>
      </c>
      <c r="W18" s="2">
        <f t="shared" si="6"/>
        <v>0</v>
      </c>
      <c r="X18" s="2">
        <v>0</v>
      </c>
      <c r="Y18" s="11">
        <v>0</v>
      </c>
      <c r="Z18" s="2">
        <f t="shared" si="7"/>
        <v>0</v>
      </c>
      <c r="AA18" s="2">
        <v>0</v>
      </c>
      <c r="AB18" s="11">
        <v>0</v>
      </c>
      <c r="AC18" s="2">
        <f t="shared" si="8"/>
        <v>0</v>
      </c>
      <c r="AD18" s="2">
        <v>0</v>
      </c>
      <c r="AE18" s="11">
        <v>0</v>
      </c>
      <c r="AF18" s="2">
        <f t="shared" si="9"/>
        <v>0</v>
      </c>
      <c r="AG18" s="11">
        <f t="shared" si="10"/>
        <v>455</v>
      </c>
      <c r="AH18" s="11">
        <f t="shared" si="11"/>
        <v>0</v>
      </c>
      <c r="AI18" s="2">
        <f t="shared" si="12"/>
        <v>455</v>
      </c>
      <c r="AJ18" s="11">
        <f t="shared" si="13"/>
        <v>455</v>
      </c>
      <c r="AK18" s="2">
        <f t="shared" si="14"/>
        <v>0</v>
      </c>
      <c r="AL18" s="3">
        <f t="shared" si="15"/>
        <v>455</v>
      </c>
      <c r="AM18" s="6" t="s">
        <v>2</v>
      </c>
    </row>
    <row r="19" spans="1:39" ht="22.5" customHeight="1" x14ac:dyDescent="0.2">
      <c r="A19" s="7"/>
      <c r="B19" s="22" t="s">
        <v>28</v>
      </c>
      <c r="C19" s="2">
        <v>1091.9000000000001</v>
      </c>
      <c r="D19" s="2">
        <v>0</v>
      </c>
      <c r="E19" s="2">
        <f t="shared" si="0"/>
        <v>1091.9000000000001</v>
      </c>
      <c r="F19" s="2">
        <v>0</v>
      </c>
      <c r="G19" s="2">
        <v>0</v>
      </c>
      <c r="H19" s="2">
        <f t="shared" si="1"/>
        <v>0</v>
      </c>
      <c r="I19" s="2">
        <v>0</v>
      </c>
      <c r="J19" s="11">
        <v>0</v>
      </c>
      <c r="K19" s="2">
        <f t="shared" si="2"/>
        <v>0</v>
      </c>
      <c r="L19" s="2">
        <v>0</v>
      </c>
      <c r="M19" s="11">
        <v>0</v>
      </c>
      <c r="N19" s="2">
        <f t="shared" si="3"/>
        <v>0</v>
      </c>
      <c r="O19" s="2">
        <v>0</v>
      </c>
      <c r="P19" s="11">
        <v>0</v>
      </c>
      <c r="Q19" s="2">
        <f t="shared" si="4"/>
        <v>0</v>
      </c>
      <c r="R19" s="2">
        <v>0</v>
      </c>
      <c r="S19" s="11">
        <v>0</v>
      </c>
      <c r="T19" s="2">
        <f t="shared" si="5"/>
        <v>0</v>
      </c>
      <c r="U19" s="2">
        <v>0</v>
      </c>
      <c r="V19" s="11">
        <v>0</v>
      </c>
      <c r="W19" s="2">
        <f t="shared" si="6"/>
        <v>0</v>
      </c>
      <c r="X19" s="2">
        <v>0</v>
      </c>
      <c r="Y19" s="11">
        <v>0</v>
      </c>
      <c r="Z19" s="2">
        <f t="shared" si="7"/>
        <v>0</v>
      </c>
      <c r="AA19" s="2">
        <v>0</v>
      </c>
      <c r="AB19" s="11">
        <v>0</v>
      </c>
      <c r="AC19" s="2">
        <f t="shared" si="8"/>
        <v>0</v>
      </c>
      <c r="AD19" s="2">
        <v>0</v>
      </c>
      <c r="AE19" s="11">
        <v>0</v>
      </c>
      <c r="AF19" s="2">
        <f t="shared" si="9"/>
        <v>0</v>
      </c>
      <c r="AG19" s="11">
        <f t="shared" si="10"/>
        <v>1091.9000000000001</v>
      </c>
      <c r="AH19" s="11">
        <f t="shared" si="11"/>
        <v>0</v>
      </c>
      <c r="AI19" s="2">
        <f t="shared" si="12"/>
        <v>1091.9000000000001</v>
      </c>
      <c r="AJ19" s="11">
        <f t="shared" si="13"/>
        <v>0</v>
      </c>
      <c r="AK19" s="2">
        <f t="shared" si="14"/>
        <v>0</v>
      </c>
      <c r="AL19" s="3">
        <f t="shared" si="15"/>
        <v>0</v>
      </c>
      <c r="AM19" s="6" t="s">
        <v>2</v>
      </c>
    </row>
    <row r="20" spans="1:39" ht="78.75" customHeight="1" x14ac:dyDescent="0.2">
      <c r="A20" s="7"/>
      <c r="B20" s="22" t="s">
        <v>27</v>
      </c>
      <c r="C20" s="2">
        <v>0</v>
      </c>
      <c r="D20" s="2">
        <v>0</v>
      </c>
      <c r="E20" s="2">
        <f t="shared" si="0"/>
        <v>0</v>
      </c>
      <c r="F20" s="2">
        <v>0</v>
      </c>
      <c r="G20" s="2">
        <v>0</v>
      </c>
      <c r="H20" s="2">
        <f t="shared" si="1"/>
        <v>0</v>
      </c>
      <c r="I20" s="2">
        <v>0</v>
      </c>
      <c r="J20" s="11">
        <v>0</v>
      </c>
      <c r="K20" s="2">
        <f t="shared" si="2"/>
        <v>0</v>
      </c>
      <c r="L20" s="2">
        <v>0</v>
      </c>
      <c r="M20" s="11">
        <v>0</v>
      </c>
      <c r="N20" s="2">
        <f t="shared" si="3"/>
        <v>0</v>
      </c>
      <c r="O20" s="2">
        <v>5397.5</v>
      </c>
      <c r="P20" s="11">
        <v>0</v>
      </c>
      <c r="Q20" s="2">
        <f t="shared" si="4"/>
        <v>5397.5</v>
      </c>
      <c r="R20" s="2">
        <v>5397.5</v>
      </c>
      <c r="S20" s="11">
        <v>0</v>
      </c>
      <c r="T20" s="2">
        <f t="shared" si="5"/>
        <v>5397.5</v>
      </c>
      <c r="U20" s="2">
        <v>0</v>
      </c>
      <c r="V20" s="11">
        <v>0</v>
      </c>
      <c r="W20" s="2">
        <f t="shared" si="6"/>
        <v>0</v>
      </c>
      <c r="X20" s="2">
        <v>0</v>
      </c>
      <c r="Y20" s="11">
        <v>0</v>
      </c>
      <c r="Z20" s="2">
        <f t="shared" si="7"/>
        <v>0</v>
      </c>
      <c r="AA20" s="2">
        <v>1111.8</v>
      </c>
      <c r="AB20" s="11">
        <v>0</v>
      </c>
      <c r="AC20" s="2">
        <f t="shared" si="8"/>
        <v>1111.8</v>
      </c>
      <c r="AD20" s="2">
        <v>1111.8</v>
      </c>
      <c r="AE20" s="11">
        <v>0</v>
      </c>
      <c r="AF20" s="2">
        <f t="shared" si="9"/>
        <v>1111.8</v>
      </c>
      <c r="AG20" s="11">
        <f t="shared" si="10"/>
        <v>6509.3</v>
      </c>
      <c r="AH20" s="11">
        <f t="shared" si="11"/>
        <v>0</v>
      </c>
      <c r="AI20" s="2">
        <f t="shared" si="12"/>
        <v>6509.3</v>
      </c>
      <c r="AJ20" s="11">
        <f t="shared" si="13"/>
        <v>6509.3</v>
      </c>
      <c r="AK20" s="2">
        <f t="shared" si="14"/>
        <v>0</v>
      </c>
      <c r="AL20" s="3">
        <f t="shared" si="15"/>
        <v>6509.3</v>
      </c>
      <c r="AM20" s="6" t="s">
        <v>2</v>
      </c>
    </row>
    <row r="21" spans="1:39" ht="22.5" customHeight="1" x14ac:dyDescent="0.2">
      <c r="A21" s="7"/>
      <c r="B21" s="22" t="s">
        <v>26</v>
      </c>
      <c r="C21" s="2">
        <v>1400</v>
      </c>
      <c r="D21" s="2">
        <v>0</v>
      </c>
      <c r="E21" s="2">
        <f t="shared" si="0"/>
        <v>1400</v>
      </c>
      <c r="F21" s="2">
        <v>1400</v>
      </c>
      <c r="G21" s="2">
        <v>0</v>
      </c>
      <c r="H21" s="2">
        <f t="shared" si="1"/>
        <v>1400</v>
      </c>
      <c r="I21" s="2">
        <v>0</v>
      </c>
      <c r="J21" s="11">
        <v>0</v>
      </c>
      <c r="K21" s="2">
        <f t="shared" si="2"/>
        <v>0</v>
      </c>
      <c r="L21" s="2">
        <v>0</v>
      </c>
      <c r="M21" s="11">
        <v>0</v>
      </c>
      <c r="N21" s="2">
        <f t="shared" si="3"/>
        <v>0</v>
      </c>
      <c r="O21" s="2">
        <v>0</v>
      </c>
      <c r="P21" s="11">
        <v>0</v>
      </c>
      <c r="Q21" s="2">
        <f t="shared" si="4"/>
        <v>0</v>
      </c>
      <c r="R21" s="2">
        <v>0</v>
      </c>
      <c r="S21" s="11">
        <v>0</v>
      </c>
      <c r="T21" s="2">
        <f t="shared" si="5"/>
        <v>0</v>
      </c>
      <c r="U21" s="2">
        <v>0</v>
      </c>
      <c r="V21" s="11">
        <v>0</v>
      </c>
      <c r="W21" s="2">
        <f t="shared" si="6"/>
        <v>0</v>
      </c>
      <c r="X21" s="2">
        <v>0</v>
      </c>
      <c r="Y21" s="11">
        <v>0</v>
      </c>
      <c r="Z21" s="2">
        <f t="shared" si="7"/>
        <v>0</v>
      </c>
      <c r="AA21" s="2">
        <v>0</v>
      </c>
      <c r="AB21" s="11">
        <v>0</v>
      </c>
      <c r="AC21" s="2">
        <f t="shared" si="8"/>
        <v>0</v>
      </c>
      <c r="AD21" s="2">
        <v>0</v>
      </c>
      <c r="AE21" s="11">
        <v>0</v>
      </c>
      <c r="AF21" s="2">
        <f t="shared" si="9"/>
        <v>0</v>
      </c>
      <c r="AG21" s="11">
        <f t="shared" si="10"/>
        <v>1400</v>
      </c>
      <c r="AH21" s="11">
        <f t="shared" si="11"/>
        <v>0</v>
      </c>
      <c r="AI21" s="2">
        <f t="shared" si="12"/>
        <v>1400</v>
      </c>
      <c r="AJ21" s="11">
        <f t="shared" si="13"/>
        <v>1400</v>
      </c>
      <c r="AK21" s="2">
        <f t="shared" si="14"/>
        <v>0</v>
      </c>
      <c r="AL21" s="3">
        <f t="shared" si="15"/>
        <v>1400</v>
      </c>
      <c r="AM21" s="6" t="s">
        <v>2</v>
      </c>
    </row>
    <row r="22" spans="1:39" ht="45" customHeight="1" x14ac:dyDescent="0.2">
      <c r="A22" s="7"/>
      <c r="B22" s="22" t="s">
        <v>25</v>
      </c>
      <c r="C22" s="2">
        <v>0</v>
      </c>
      <c r="D22" s="2">
        <v>0</v>
      </c>
      <c r="E22" s="2">
        <f t="shared" si="0"/>
        <v>0</v>
      </c>
      <c r="F22" s="2">
        <v>0</v>
      </c>
      <c r="G22" s="2">
        <v>0</v>
      </c>
      <c r="H22" s="2">
        <f t="shared" si="1"/>
        <v>0</v>
      </c>
      <c r="I22" s="2">
        <v>110541.4</v>
      </c>
      <c r="J22" s="11">
        <v>0</v>
      </c>
      <c r="K22" s="2">
        <f t="shared" si="2"/>
        <v>110541.4</v>
      </c>
      <c r="L22" s="2">
        <v>114002.8</v>
      </c>
      <c r="M22" s="11">
        <v>0</v>
      </c>
      <c r="N22" s="2">
        <f t="shared" si="3"/>
        <v>114002.8</v>
      </c>
      <c r="O22" s="2">
        <v>0</v>
      </c>
      <c r="P22" s="11">
        <v>0</v>
      </c>
      <c r="Q22" s="2">
        <f t="shared" si="4"/>
        <v>0</v>
      </c>
      <c r="R22" s="2">
        <v>0</v>
      </c>
      <c r="S22" s="11">
        <v>0</v>
      </c>
      <c r="T22" s="2">
        <f t="shared" si="5"/>
        <v>0</v>
      </c>
      <c r="U22" s="2">
        <v>0</v>
      </c>
      <c r="V22" s="11">
        <v>0</v>
      </c>
      <c r="W22" s="2">
        <f t="shared" si="6"/>
        <v>0</v>
      </c>
      <c r="X22" s="2">
        <v>0</v>
      </c>
      <c r="Y22" s="11">
        <v>0</v>
      </c>
      <c r="Z22" s="2">
        <f t="shared" si="7"/>
        <v>0</v>
      </c>
      <c r="AA22" s="2">
        <v>0</v>
      </c>
      <c r="AB22" s="11">
        <v>0</v>
      </c>
      <c r="AC22" s="2">
        <f t="shared" si="8"/>
        <v>0</v>
      </c>
      <c r="AD22" s="2">
        <v>0</v>
      </c>
      <c r="AE22" s="11">
        <v>0</v>
      </c>
      <c r="AF22" s="2">
        <f t="shared" si="9"/>
        <v>0</v>
      </c>
      <c r="AG22" s="11">
        <f t="shared" si="10"/>
        <v>110541.4</v>
      </c>
      <c r="AH22" s="11">
        <f t="shared" si="11"/>
        <v>0</v>
      </c>
      <c r="AI22" s="2">
        <f t="shared" si="12"/>
        <v>110541.4</v>
      </c>
      <c r="AJ22" s="11">
        <f t="shared" si="13"/>
        <v>114002.8</v>
      </c>
      <c r="AK22" s="2">
        <f t="shared" si="14"/>
        <v>0</v>
      </c>
      <c r="AL22" s="3">
        <f t="shared" si="15"/>
        <v>114002.8</v>
      </c>
      <c r="AM22" s="6" t="s">
        <v>2</v>
      </c>
    </row>
    <row r="23" spans="1:39" ht="90" customHeight="1" x14ac:dyDescent="0.2">
      <c r="A23" s="7"/>
      <c r="B23" s="22" t="s">
        <v>24</v>
      </c>
      <c r="C23" s="2">
        <v>73589.899999999994</v>
      </c>
      <c r="D23" s="2">
        <v>0</v>
      </c>
      <c r="E23" s="2">
        <f t="shared" si="0"/>
        <v>73589.899999999994</v>
      </c>
      <c r="F23" s="2">
        <v>76533.5</v>
      </c>
      <c r="G23" s="2">
        <v>0</v>
      </c>
      <c r="H23" s="2">
        <f t="shared" si="1"/>
        <v>76533.5</v>
      </c>
      <c r="I23" s="2">
        <v>0</v>
      </c>
      <c r="J23" s="11">
        <v>0</v>
      </c>
      <c r="K23" s="2">
        <f t="shared" si="2"/>
        <v>0</v>
      </c>
      <c r="L23" s="2">
        <v>0</v>
      </c>
      <c r="M23" s="11">
        <v>0</v>
      </c>
      <c r="N23" s="2">
        <f t="shared" si="3"/>
        <v>0</v>
      </c>
      <c r="O23" s="2">
        <v>0</v>
      </c>
      <c r="P23" s="11">
        <v>0</v>
      </c>
      <c r="Q23" s="2">
        <f t="shared" si="4"/>
        <v>0</v>
      </c>
      <c r="R23" s="2">
        <v>0</v>
      </c>
      <c r="S23" s="11">
        <v>0</v>
      </c>
      <c r="T23" s="2">
        <f t="shared" si="5"/>
        <v>0</v>
      </c>
      <c r="U23" s="2">
        <v>0</v>
      </c>
      <c r="V23" s="11">
        <v>0</v>
      </c>
      <c r="W23" s="2">
        <f t="shared" si="6"/>
        <v>0</v>
      </c>
      <c r="X23" s="2">
        <v>0</v>
      </c>
      <c r="Y23" s="11">
        <v>0</v>
      </c>
      <c r="Z23" s="2">
        <f t="shared" si="7"/>
        <v>0</v>
      </c>
      <c r="AA23" s="2">
        <v>0</v>
      </c>
      <c r="AB23" s="11">
        <v>0</v>
      </c>
      <c r="AC23" s="2">
        <f t="shared" si="8"/>
        <v>0</v>
      </c>
      <c r="AD23" s="2">
        <v>0</v>
      </c>
      <c r="AE23" s="11">
        <v>0</v>
      </c>
      <c r="AF23" s="2">
        <f t="shared" si="9"/>
        <v>0</v>
      </c>
      <c r="AG23" s="11">
        <f t="shared" si="10"/>
        <v>73589.899999999994</v>
      </c>
      <c r="AH23" s="11">
        <f t="shared" si="11"/>
        <v>0</v>
      </c>
      <c r="AI23" s="2">
        <f t="shared" si="12"/>
        <v>73589.899999999994</v>
      </c>
      <c r="AJ23" s="11">
        <f t="shared" si="13"/>
        <v>76533.5</v>
      </c>
      <c r="AK23" s="2">
        <f t="shared" si="14"/>
        <v>0</v>
      </c>
      <c r="AL23" s="3">
        <f t="shared" si="15"/>
        <v>76533.5</v>
      </c>
      <c r="AM23" s="6" t="s">
        <v>2</v>
      </c>
    </row>
    <row r="24" spans="1:39" ht="22.5" x14ac:dyDescent="0.2">
      <c r="A24" s="7"/>
      <c r="B24" s="22" t="s">
        <v>53</v>
      </c>
      <c r="C24" s="2">
        <v>0</v>
      </c>
      <c r="D24" s="2">
        <v>0</v>
      </c>
      <c r="E24" s="2">
        <f t="shared" si="0"/>
        <v>0</v>
      </c>
      <c r="F24" s="2">
        <v>0</v>
      </c>
      <c r="G24" s="2">
        <v>0</v>
      </c>
      <c r="H24" s="2">
        <f t="shared" si="1"/>
        <v>0</v>
      </c>
      <c r="I24" s="2">
        <v>19600.7</v>
      </c>
      <c r="J24" s="2">
        <v>-19600.7</v>
      </c>
      <c r="K24" s="2">
        <f t="shared" si="2"/>
        <v>0</v>
      </c>
      <c r="L24" s="2">
        <v>19846.5</v>
      </c>
      <c r="M24" s="2">
        <v>-19846.5</v>
      </c>
      <c r="N24" s="2">
        <f t="shared" si="3"/>
        <v>0</v>
      </c>
      <c r="O24" s="2">
        <v>0</v>
      </c>
      <c r="P24" s="11">
        <v>0</v>
      </c>
      <c r="Q24" s="2">
        <f t="shared" si="4"/>
        <v>0</v>
      </c>
      <c r="R24" s="2">
        <v>0</v>
      </c>
      <c r="S24" s="11">
        <v>0</v>
      </c>
      <c r="T24" s="2">
        <f t="shared" si="5"/>
        <v>0</v>
      </c>
      <c r="U24" s="2">
        <v>0</v>
      </c>
      <c r="V24" s="11">
        <v>0</v>
      </c>
      <c r="W24" s="2">
        <f t="shared" si="6"/>
        <v>0</v>
      </c>
      <c r="X24" s="2">
        <v>0</v>
      </c>
      <c r="Y24" s="11">
        <v>0</v>
      </c>
      <c r="Z24" s="2">
        <f t="shared" si="7"/>
        <v>0</v>
      </c>
      <c r="AA24" s="2">
        <v>0</v>
      </c>
      <c r="AB24" s="11">
        <v>0</v>
      </c>
      <c r="AC24" s="2">
        <f t="shared" si="8"/>
        <v>0</v>
      </c>
      <c r="AD24" s="2">
        <v>0</v>
      </c>
      <c r="AE24" s="11">
        <v>0</v>
      </c>
      <c r="AF24" s="2">
        <f t="shared" si="9"/>
        <v>0</v>
      </c>
      <c r="AG24" s="11">
        <f t="shared" si="10"/>
        <v>19600.7</v>
      </c>
      <c r="AH24" s="11">
        <f t="shared" si="11"/>
        <v>-19600.7</v>
      </c>
      <c r="AI24" s="2">
        <f t="shared" si="12"/>
        <v>0</v>
      </c>
      <c r="AJ24" s="11">
        <f t="shared" si="13"/>
        <v>19846.5</v>
      </c>
      <c r="AK24" s="2">
        <f t="shared" si="14"/>
        <v>-19846.5</v>
      </c>
      <c r="AL24" s="3">
        <f t="shared" si="15"/>
        <v>0</v>
      </c>
      <c r="AM24" s="6"/>
    </row>
    <row r="25" spans="1:39" ht="22.5" customHeight="1" x14ac:dyDescent="0.2">
      <c r="A25" s="7"/>
      <c r="B25" s="22" t="s">
        <v>23</v>
      </c>
      <c r="C25" s="2">
        <v>0</v>
      </c>
      <c r="D25" s="2">
        <v>0</v>
      </c>
      <c r="E25" s="2">
        <f t="shared" si="0"/>
        <v>0</v>
      </c>
      <c r="F25" s="2">
        <v>0</v>
      </c>
      <c r="G25" s="2">
        <v>0</v>
      </c>
      <c r="H25" s="2">
        <f t="shared" si="1"/>
        <v>0</v>
      </c>
      <c r="I25" s="2">
        <v>144.4</v>
      </c>
      <c r="J25" s="2">
        <v>0</v>
      </c>
      <c r="K25" s="2">
        <f t="shared" si="2"/>
        <v>144.4</v>
      </c>
      <c r="L25" s="2">
        <v>144.4</v>
      </c>
      <c r="M25" s="2">
        <v>0</v>
      </c>
      <c r="N25" s="2">
        <f t="shared" si="3"/>
        <v>144.4</v>
      </c>
      <c r="O25" s="2">
        <v>0</v>
      </c>
      <c r="P25" s="11">
        <v>0</v>
      </c>
      <c r="Q25" s="2">
        <f t="shared" si="4"/>
        <v>0</v>
      </c>
      <c r="R25" s="2">
        <v>0</v>
      </c>
      <c r="S25" s="11">
        <v>0</v>
      </c>
      <c r="T25" s="2">
        <f t="shared" si="5"/>
        <v>0</v>
      </c>
      <c r="U25" s="2">
        <v>0</v>
      </c>
      <c r="V25" s="11">
        <v>0</v>
      </c>
      <c r="W25" s="2">
        <f t="shared" si="6"/>
        <v>0</v>
      </c>
      <c r="X25" s="2">
        <v>0</v>
      </c>
      <c r="Y25" s="11">
        <v>0</v>
      </c>
      <c r="Z25" s="2">
        <f t="shared" si="7"/>
        <v>0</v>
      </c>
      <c r="AA25" s="2">
        <v>0</v>
      </c>
      <c r="AB25" s="11">
        <v>0</v>
      </c>
      <c r="AC25" s="2">
        <f t="shared" si="8"/>
        <v>0</v>
      </c>
      <c r="AD25" s="2">
        <v>0</v>
      </c>
      <c r="AE25" s="11">
        <v>0</v>
      </c>
      <c r="AF25" s="2">
        <f t="shared" si="9"/>
        <v>0</v>
      </c>
      <c r="AG25" s="11">
        <f t="shared" si="10"/>
        <v>144.4</v>
      </c>
      <c r="AH25" s="11">
        <f t="shared" si="11"/>
        <v>0</v>
      </c>
      <c r="AI25" s="2">
        <f t="shared" si="12"/>
        <v>144.4</v>
      </c>
      <c r="AJ25" s="11">
        <f t="shared" si="13"/>
        <v>144.4</v>
      </c>
      <c r="AK25" s="2">
        <f t="shared" si="14"/>
        <v>0</v>
      </c>
      <c r="AL25" s="3">
        <f t="shared" si="15"/>
        <v>144.4</v>
      </c>
      <c r="AM25" s="6" t="s">
        <v>2</v>
      </c>
    </row>
    <row r="26" spans="1:39" ht="56.25" customHeight="1" x14ac:dyDescent="0.2">
      <c r="A26" s="7"/>
      <c r="B26" s="22" t="s">
        <v>22</v>
      </c>
      <c r="C26" s="2">
        <v>233.5</v>
      </c>
      <c r="D26" s="2">
        <v>0</v>
      </c>
      <c r="E26" s="2">
        <f t="shared" si="0"/>
        <v>233.5</v>
      </c>
      <c r="F26" s="2">
        <v>233.5</v>
      </c>
      <c r="G26" s="2">
        <v>0</v>
      </c>
      <c r="H26" s="2">
        <f t="shared" si="1"/>
        <v>233.5</v>
      </c>
      <c r="I26" s="2">
        <v>0</v>
      </c>
      <c r="J26" s="2">
        <v>0</v>
      </c>
      <c r="K26" s="2">
        <f t="shared" si="2"/>
        <v>0</v>
      </c>
      <c r="L26" s="2">
        <v>0</v>
      </c>
      <c r="M26" s="2">
        <v>0</v>
      </c>
      <c r="N26" s="2">
        <f t="shared" si="3"/>
        <v>0</v>
      </c>
      <c r="O26" s="2">
        <v>0</v>
      </c>
      <c r="P26" s="11">
        <v>0</v>
      </c>
      <c r="Q26" s="2">
        <f t="shared" si="4"/>
        <v>0</v>
      </c>
      <c r="R26" s="2">
        <v>0</v>
      </c>
      <c r="S26" s="11">
        <v>0</v>
      </c>
      <c r="T26" s="2">
        <f t="shared" si="5"/>
        <v>0</v>
      </c>
      <c r="U26" s="2">
        <v>0</v>
      </c>
      <c r="V26" s="11">
        <v>0</v>
      </c>
      <c r="W26" s="2">
        <f t="shared" si="6"/>
        <v>0</v>
      </c>
      <c r="X26" s="2">
        <v>0</v>
      </c>
      <c r="Y26" s="11">
        <v>0</v>
      </c>
      <c r="Z26" s="2">
        <f t="shared" si="7"/>
        <v>0</v>
      </c>
      <c r="AA26" s="2">
        <v>0</v>
      </c>
      <c r="AB26" s="11">
        <v>0</v>
      </c>
      <c r="AC26" s="2">
        <f t="shared" si="8"/>
        <v>0</v>
      </c>
      <c r="AD26" s="2">
        <v>0</v>
      </c>
      <c r="AE26" s="11">
        <v>0</v>
      </c>
      <c r="AF26" s="2">
        <f t="shared" si="9"/>
        <v>0</v>
      </c>
      <c r="AG26" s="11">
        <f t="shared" si="10"/>
        <v>233.5</v>
      </c>
      <c r="AH26" s="11">
        <f t="shared" si="11"/>
        <v>0</v>
      </c>
      <c r="AI26" s="2">
        <f t="shared" si="12"/>
        <v>233.5</v>
      </c>
      <c r="AJ26" s="11">
        <f t="shared" si="13"/>
        <v>233.5</v>
      </c>
      <c r="AK26" s="2">
        <f t="shared" si="14"/>
        <v>0</v>
      </c>
      <c r="AL26" s="3">
        <f t="shared" si="15"/>
        <v>233.5</v>
      </c>
      <c r="AM26" s="6" t="s">
        <v>2</v>
      </c>
    </row>
    <row r="27" spans="1:39" ht="112.5" customHeight="1" x14ac:dyDescent="0.2">
      <c r="A27" s="7"/>
      <c r="B27" s="22" t="s">
        <v>21</v>
      </c>
      <c r="C27" s="2">
        <v>0</v>
      </c>
      <c r="D27" s="2">
        <v>0</v>
      </c>
      <c r="E27" s="2">
        <f t="shared" si="0"/>
        <v>0</v>
      </c>
      <c r="F27" s="2">
        <v>0</v>
      </c>
      <c r="G27" s="2">
        <v>0</v>
      </c>
      <c r="H27" s="2">
        <f t="shared" si="1"/>
        <v>0</v>
      </c>
      <c r="I27" s="2">
        <v>0</v>
      </c>
      <c r="J27" s="2">
        <v>0</v>
      </c>
      <c r="K27" s="2">
        <f t="shared" si="2"/>
        <v>0</v>
      </c>
      <c r="L27" s="2">
        <v>0</v>
      </c>
      <c r="M27" s="2">
        <v>0</v>
      </c>
      <c r="N27" s="2">
        <f t="shared" si="3"/>
        <v>0</v>
      </c>
      <c r="O27" s="2">
        <v>0</v>
      </c>
      <c r="P27" s="11">
        <v>0</v>
      </c>
      <c r="Q27" s="2">
        <f t="shared" si="4"/>
        <v>0</v>
      </c>
      <c r="R27" s="2">
        <v>0</v>
      </c>
      <c r="S27" s="11">
        <v>0</v>
      </c>
      <c r="T27" s="2">
        <f t="shared" si="5"/>
        <v>0</v>
      </c>
      <c r="U27" s="2">
        <v>0</v>
      </c>
      <c r="V27" s="11">
        <v>0</v>
      </c>
      <c r="W27" s="2">
        <f t="shared" si="6"/>
        <v>0</v>
      </c>
      <c r="X27" s="2">
        <v>0</v>
      </c>
      <c r="Y27" s="11">
        <v>0</v>
      </c>
      <c r="Z27" s="2">
        <f t="shared" si="7"/>
        <v>0</v>
      </c>
      <c r="AA27" s="2">
        <v>3846.2</v>
      </c>
      <c r="AB27" s="11">
        <v>0</v>
      </c>
      <c r="AC27" s="2">
        <f t="shared" si="8"/>
        <v>3846.2</v>
      </c>
      <c r="AD27" s="2">
        <v>5075.1000000000004</v>
      </c>
      <c r="AE27" s="11">
        <v>0</v>
      </c>
      <c r="AF27" s="2">
        <f t="shared" si="9"/>
        <v>5075.1000000000004</v>
      </c>
      <c r="AG27" s="11">
        <f t="shared" si="10"/>
        <v>3846.2</v>
      </c>
      <c r="AH27" s="11">
        <f t="shared" si="11"/>
        <v>0</v>
      </c>
      <c r="AI27" s="2">
        <f t="shared" si="12"/>
        <v>3846.2</v>
      </c>
      <c r="AJ27" s="11">
        <f t="shared" si="13"/>
        <v>5075.1000000000004</v>
      </c>
      <c r="AK27" s="2">
        <f t="shared" si="14"/>
        <v>0</v>
      </c>
      <c r="AL27" s="3">
        <f t="shared" si="15"/>
        <v>5075.1000000000004</v>
      </c>
      <c r="AM27" s="6" t="s">
        <v>2</v>
      </c>
    </row>
    <row r="28" spans="1:39" ht="56.25" customHeight="1" x14ac:dyDescent="0.2">
      <c r="A28" s="7"/>
      <c r="B28" s="22" t="s">
        <v>20</v>
      </c>
      <c r="C28" s="2">
        <v>0</v>
      </c>
      <c r="D28" s="2">
        <v>0</v>
      </c>
      <c r="E28" s="2">
        <f t="shared" si="0"/>
        <v>0</v>
      </c>
      <c r="F28" s="2">
        <v>0</v>
      </c>
      <c r="G28" s="2">
        <v>0</v>
      </c>
      <c r="H28" s="2">
        <f t="shared" si="1"/>
        <v>0</v>
      </c>
      <c r="I28" s="2">
        <v>0</v>
      </c>
      <c r="J28" s="2">
        <v>0</v>
      </c>
      <c r="K28" s="2">
        <f t="shared" si="2"/>
        <v>0</v>
      </c>
      <c r="L28" s="2">
        <v>0</v>
      </c>
      <c r="M28" s="2">
        <v>0</v>
      </c>
      <c r="N28" s="2">
        <f t="shared" si="3"/>
        <v>0</v>
      </c>
      <c r="O28" s="2">
        <v>0</v>
      </c>
      <c r="P28" s="11">
        <v>0</v>
      </c>
      <c r="Q28" s="2">
        <f t="shared" si="4"/>
        <v>0</v>
      </c>
      <c r="R28" s="2">
        <v>0</v>
      </c>
      <c r="S28" s="11">
        <v>0</v>
      </c>
      <c r="T28" s="2">
        <f t="shared" si="5"/>
        <v>0</v>
      </c>
      <c r="U28" s="2">
        <v>648.20000000000005</v>
      </c>
      <c r="V28" s="11">
        <v>0</v>
      </c>
      <c r="W28" s="2">
        <f t="shared" si="6"/>
        <v>648.20000000000005</v>
      </c>
      <c r="X28" s="2">
        <v>639.9</v>
      </c>
      <c r="Y28" s="11">
        <v>0</v>
      </c>
      <c r="Z28" s="2">
        <f t="shared" si="7"/>
        <v>639.9</v>
      </c>
      <c r="AA28" s="2">
        <v>0</v>
      </c>
      <c r="AB28" s="11">
        <v>0</v>
      </c>
      <c r="AC28" s="2">
        <f t="shared" si="8"/>
        <v>0</v>
      </c>
      <c r="AD28" s="2">
        <v>0</v>
      </c>
      <c r="AE28" s="11">
        <v>0</v>
      </c>
      <c r="AF28" s="2">
        <f t="shared" si="9"/>
        <v>0</v>
      </c>
      <c r="AG28" s="11">
        <f t="shared" si="10"/>
        <v>648.20000000000005</v>
      </c>
      <c r="AH28" s="11">
        <f t="shared" si="11"/>
        <v>0</v>
      </c>
      <c r="AI28" s="2">
        <f t="shared" si="12"/>
        <v>648.20000000000005</v>
      </c>
      <c r="AJ28" s="11">
        <f t="shared" si="13"/>
        <v>639.9</v>
      </c>
      <c r="AK28" s="2">
        <f t="shared" si="14"/>
        <v>0</v>
      </c>
      <c r="AL28" s="3">
        <f t="shared" si="15"/>
        <v>639.9</v>
      </c>
      <c r="AM28" s="6" t="s">
        <v>2</v>
      </c>
    </row>
    <row r="29" spans="1:39" ht="22.5" customHeight="1" x14ac:dyDescent="0.2">
      <c r="A29" s="7"/>
      <c r="B29" s="22" t="s">
        <v>19</v>
      </c>
      <c r="C29" s="2">
        <v>0</v>
      </c>
      <c r="D29" s="2">
        <v>0</v>
      </c>
      <c r="E29" s="2">
        <f t="shared" si="0"/>
        <v>0</v>
      </c>
      <c r="F29" s="2">
        <v>0</v>
      </c>
      <c r="G29" s="2">
        <v>0</v>
      </c>
      <c r="H29" s="2">
        <f t="shared" si="1"/>
        <v>0</v>
      </c>
      <c r="I29" s="2">
        <v>0</v>
      </c>
      <c r="J29" s="2">
        <v>0</v>
      </c>
      <c r="K29" s="2">
        <f t="shared" si="2"/>
        <v>0</v>
      </c>
      <c r="L29" s="2">
        <v>0</v>
      </c>
      <c r="M29" s="2">
        <v>0</v>
      </c>
      <c r="N29" s="2">
        <f t="shared" si="3"/>
        <v>0</v>
      </c>
      <c r="O29" s="2">
        <v>0</v>
      </c>
      <c r="P29" s="11">
        <v>0</v>
      </c>
      <c r="Q29" s="2">
        <f t="shared" si="4"/>
        <v>0</v>
      </c>
      <c r="R29" s="2">
        <v>0</v>
      </c>
      <c r="S29" s="11">
        <v>0</v>
      </c>
      <c r="T29" s="2">
        <f t="shared" si="5"/>
        <v>0</v>
      </c>
      <c r="U29" s="2">
        <v>44.8</v>
      </c>
      <c r="V29" s="11">
        <v>0</v>
      </c>
      <c r="W29" s="2">
        <f t="shared" si="6"/>
        <v>44.8</v>
      </c>
      <c r="X29" s="2">
        <v>46.4</v>
      </c>
      <c r="Y29" s="11">
        <v>0</v>
      </c>
      <c r="Z29" s="2">
        <f t="shared" si="7"/>
        <v>46.4</v>
      </c>
      <c r="AA29" s="2">
        <v>0</v>
      </c>
      <c r="AB29" s="11">
        <v>0</v>
      </c>
      <c r="AC29" s="2">
        <f t="shared" si="8"/>
        <v>0</v>
      </c>
      <c r="AD29" s="2">
        <v>0</v>
      </c>
      <c r="AE29" s="11">
        <v>0</v>
      </c>
      <c r="AF29" s="2">
        <f t="shared" si="9"/>
        <v>0</v>
      </c>
      <c r="AG29" s="11">
        <f t="shared" si="10"/>
        <v>44.8</v>
      </c>
      <c r="AH29" s="11">
        <f t="shared" si="11"/>
        <v>0</v>
      </c>
      <c r="AI29" s="2">
        <f t="shared" si="12"/>
        <v>44.8</v>
      </c>
      <c r="AJ29" s="11">
        <f t="shared" si="13"/>
        <v>46.4</v>
      </c>
      <c r="AK29" s="2">
        <f t="shared" si="14"/>
        <v>0</v>
      </c>
      <c r="AL29" s="3">
        <f t="shared" si="15"/>
        <v>46.4</v>
      </c>
      <c r="AM29" s="6" t="s">
        <v>2</v>
      </c>
    </row>
    <row r="30" spans="1:39" ht="22.5" customHeight="1" x14ac:dyDescent="0.2">
      <c r="A30" s="7"/>
      <c r="B30" s="22" t="s">
        <v>18</v>
      </c>
      <c r="C30" s="2">
        <v>0</v>
      </c>
      <c r="D30" s="2">
        <v>0</v>
      </c>
      <c r="E30" s="2">
        <f t="shared" si="0"/>
        <v>0</v>
      </c>
      <c r="F30" s="2">
        <v>0</v>
      </c>
      <c r="G30" s="2">
        <v>0</v>
      </c>
      <c r="H30" s="2">
        <f t="shared" si="1"/>
        <v>0</v>
      </c>
      <c r="I30" s="2">
        <v>11470.6</v>
      </c>
      <c r="J30" s="2">
        <v>0</v>
      </c>
      <c r="K30" s="2">
        <f t="shared" si="2"/>
        <v>11470.6</v>
      </c>
      <c r="L30" s="2">
        <v>11537.1</v>
      </c>
      <c r="M30" s="2">
        <v>0</v>
      </c>
      <c r="N30" s="2">
        <f t="shared" si="3"/>
        <v>11537.1</v>
      </c>
      <c r="O30" s="2">
        <v>0</v>
      </c>
      <c r="P30" s="11">
        <v>0</v>
      </c>
      <c r="Q30" s="2">
        <f t="shared" si="4"/>
        <v>0</v>
      </c>
      <c r="R30" s="2">
        <v>0</v>
      </c>
      <c r="S30" s="11">
        <v>0</v>
      </c>
      <c r="T30" s="2">
        <f t="shared" si="5"/>
        <v>0</v>
      </c>
      <c r="U30" s="2">
        <v>0</v>
      </c>
      <c r="V30" s="11">
        <v>0</v>
      </c>
      <c r="W30" s="2">
        <f t="shared" si="6"/>
        <v>0</v>
      </c>
      <c r="X30" s="2">
        <v>0</v>
      </c>
      <c r="Y30" s="11">
        <v>0</v>
      </c>
      <c r="Z30" s="2">
        <f t="shared" si="7"/>
        <v>0</v>
      </c>
      <c r="AA30" s="2">
        <v>0</v>
      </c>
      <c r="AB30" s="11">
        <v>0</v>
      </c>
      <c r="AC30" s="2">
        <f t="shared" si="8"/>
        <v>0</v>
      </c>
      <c r="AD30" s="2">
        <v>0</v>
      </c>
      <c r="AE30" s="11">
        <v>0</v>
      </c>
      <c r="AF30" s="2">
        <f t="shared" si="9"/>
        <v>0</v>
      </c>
      <c r="AG30" s="11">
        <f t="shared" si="10"/>
        <v>11470.6</v>
      </c>
      <c r="AH30" s="11">
        <f t="shared" si="11"/>
        <v>0</v>
      </c>
      <c r="AI30" s="2">
        <f t="shared" si="12"/>
        <v>11470.6</v>
      </c>
      <c r="AJ30" s="11">
        <f t="shared" si="13"/>
        <v>11537.1</v>
      </c>
      <c r="AK30" s="2">
        <f t="shared" si="14"/>
        <v>0</v>
      </c>
      <c r="AL30" s="3">
        <f t="shared" si="15"/>
        <v>11537.1</v>
      </c>
      <c r="AM30" s="6" t="s">
        <v>2</v>
      </c>
    </row>
    <row r="31" spans="1:39" ht="45" customHeight="1" x14ac:dyDescent="0.2">
      <c r="A31" s="7"/>
      <c r="B31" s="22" t="s">
        <v>17</v>
      </c>
      <c r="C31" s="2">
        <v>0</v>
      </c>
      <c r="D31" s="2">
        <v>0</v>
      </c>
      <c r="E31" s="2">
        <f t="shared" si="0"/>
        <v>0</v>
      </c>
      <c r="F31" s="2">
        <v>0</v>
      </c>
      <c r="G31" s="2">
        <v>0</v>
      </c>
      <c r="H31" s="2">
        <f t="shared" si="1"/>
        <v>0</v>
      </c>
      <c r="I31" s="2">
        <v>0</v>
      </c>
      <c r="J31" s="2">
        <v>0</v>
      </c>
      <c r="K31" s="2">
        <f t="shared" si="2"/>
        <v>0</v>
      </c>
      <c r="L31" s="2">
        <v>0</v>
      </c>
      <c r="M31" s="2">
        <v>0</v>
      </c>
      <c r="N31" s="2">
        <f t="shared" si="3"/>
        <v>0</v>
      </c>
      <c r="O31" s="2">
        <v>0</v>
      </c>
      <c r="P31" s="11">
        <v>0</v>
      </c>
      <c r="Q31" s="2">
        <f t="shared" si="4"/>
        <v>0</v>
      </c>
      <c r="R31" s="2">
        <v>0</v>
      </c>
      <c r="S31" s="11">
        <v>0</v>
      </c>
      <c r="T31" s="2">
        <f t="shared" si="5"/>
        <v>0</v>
      </c>
      <c r="U31" s="2">
        <v>0</v>
      </c>
      <c r="V31" s="11">
        <v>0</v>
      </c>
      <c r="W31" s="2">
        <f t="shared" si="6"/>
        <v>0</v>
      </c>
      <c r="X31" s="2">
        <v>0</v>
      </c>
      <c r="Y31" s="11">
        <v>0</v>
      </c>
      <c r="Z31" s="2">
        <f t="shared" si="7"/>
        <v>0</v>
      </c>
      <c r="AA31" s="2">
        <v>1270.2</v>
      </c>
      <c r="AB31" s="11">
        <v>0</v>
      </c>
      <c r="AC31" s="2">
        <f t="shared" si="8"/>
        <v>1270.2</v>
      </c>
      <c r="AD31" s="2">
        <v>1270.2</v>
      </c>
      <c r="AE31" s="11">
        <v>0</v>
      </c>
      <c r="AF31" s="2">
        <f t="shared" si="9"/>
        <v>1270.2</v>
      </c>
      <c r="AG31" s="11">
        <f t="shared" si="10"/>
        <v>1270.2</v>
      </c>
      <c r="AH31" s="11">
        <f t="shared" si="11"/>
        <v>0</v>
      </c>
      <c r="AI31" s="2">
        <f t="shared" si="12"/>
        <v>1270.2</v>
      </c>
      <c r="AJ31" s="11">
        <f t="shared" si="13"/>
        <v>1270.2</v>
      </c>
      <c r="AK31" s="2">
        <f t="shared" si="14"/>
        <v>0</v>
      </c>
      <c r="AL31" s="3">
        <f t="shared" si="15"/>
        <v>1270.2</v>
      </c>
      <c r="AM31" s="6" t="s">
        <v>2</v>
      </c>
    </row>
    <row r="32" spans="1:39" ht="45" customHeight="1" x14ac:dyDescent="0.2">
      <c r="A32" s="7"/>
      <c r="B32" s="22" t="s">
        <v>16</v>
      </c>
      <c r="C32" s="24">
        <v>0</v>
      </c>
      <c r="D32" s="24">
        <v>40851.1</v>
      </c>
      <c r="E32" s="24">
        <f t="shared" si="0"/>
        <v>40851.1</v>
      </c>
      <c r="F32" s="24">
        <v>0</v>
      </c>
      <c r="G32" s="24">
        <v>50292.2</v>
      </c>
      <c r="H32" s="24">
        <f t="shared" si="1"/>
        <v>50292.2</v>
      </c>
      <c r="I32" s="24">
        <v>0</v>
      </c>
      <c r="J32" s="24">
        <v>0</v>
      </c>
      <c r="K32" s="24">
        <f t="shared" si="2"/>
        <v>0</v>
      </c>
      <c r="L32" s="24">
        <v>0</v>
      </c>
      <c r="M32" s="24">
        <v>0</v>
      </c>
      <c r="N32" s="24">
        <f t="shared" si="3"/>
        <v>0</v>
      </c>
      <c r="O32" s="24">
        <v>0</v>
      </c>
      <c r="P32" s="25">
        <v>0</v>
      </c>
      <c r="Q32" s="24">
        <f t="shared" si="4"/>
        <v>0</v>
      </c>
      <c r="R32" s="24">
        <v>0</v>
      </c>
      <c r="S32" s="25">
        <v>0</v>
      </c>
      <c r="T32" s="24">
        <f t="shared" si="5"/>
        <v>0</v>
      </c>
      <c r="U32" s="24">
        <v>0</v>
      </c>
      <c r="V32" s="25">
        <v>0</v>
      </c>
      <c r="W32" s="24">
        <f t="shared" si="6"/>
        <v>0</v>
      </c>
      <c r="X32" s="24">
        <v>0</v>
      </c>
      <c r="Y32" s="25">
        <v>0</v>
      </c>
      <c r="Z32" s="24">
        <f t="shared" si="7"/>
        <v>0</v>
      </c>
      <c r="AA32" s="24">
        <v>0</v>
      </c>
      <c r="AB32" s="25">
        <v>0</v>
      </c>
      <c r="AC32" s="24">
        <f t="shared" si="8"/>
        <v>0</v>
      </c>
      <c r="AD32" s="24">
        <v>0</v>
      </c>
      <c r="AE32" s="25">
        <v>0</v>
      </c>
      <c r="AF32" s="24">
        <f t="shared" si="9"/>
        <v>0</v>
      </c>
      <c r="AG32" s="25">
        <f t="shared" si="10"/>
        <v>0</v>
      </c>
      <c r="AH32" s="25">
        <f t="shared" si="11"/>
        <v>40851.1</v>
      </c>
      <c r="AI32" s="24">
        <f t="shared" si="12"/>
        <v>40851.1</v>
      </c>
      <c r="AJ32" s="25">
        <f t="shared" si="13"/>
        <v>0</v>
      </c>
      <c r="AK32" s="24">
        <f t="shared" si="14"/>
        <v>50292.2</v>
      </c>
      <c r="AL32" s="26">
        <f t="shared" si="15"/>
        <v>50292.2</v>
      </c>
      <c r="AM32" s="6" t="s">
        <v>2</v>
      </c>
    </row>
    <row r="33" spans="1:39" ht="67.5" customHeight="1" x14ac:dyDescent="0.2">
      <c r="A33" s="7"/>
      <c r="B33" s="22" t="s">
        <v>15</v>
      </c>
      <c r="C33" s="24">
        <v>0</v>
      </c>
      <c r="D33" s="24">
        <v>0</v>
      </c>
      <c r="E33" s="24">
        <f t="shared" si="0"/>
        <v>0</v>
      </c>
      <c r="F33" s="24">
        <v>0</v>
      </c>
      <c r="G33" s="24">
        <v>0</v>
      </c>
      <c r="H33" s="24">
        <f t="shared" si="1"/>
        <v>0</v>
      </c>
      <c r="I33" s="24">
        <v>0</v>
      </c>
      <c r="J33" s="24">
        <v>0</v>
      </c>
      <c r="K33" s="24">
        <f t="shared" si="2"/>
        <v>0</v>
      </c>
      <c r="L33" s="24">
        <v>0</v>
      </c>
      <c r="M33" s="24">
        <v>0</v>
      </c>
      <c r="N33" s="24">
        <f t="shared" si="3"/>
        <v>0</v>
      </c>
      <c r="O33" s="24">
        <v>711.6</v>
      </c>
      <c r="P33" s="25">
        <v>0</v>
      </c>
      <c r="Q33" s="24">
        <f t="shared" si="4"/>
        <v>711.6</v>
      </c>
      <c r="R33" s="24">
        <v>711.6</v>
      </c>
      <c r="S33" s="25">
        <v>0</v>
      </c>
      <c r="T33" s="24">
        <f t="shared" si="5"/>
        <v>711.6</v>
      </c>
      <c r="U33" s="24">
        <v>0</v>
      </c>
      <c r="V33" s="25">
        <v>0</v>
      </c>
      <c r="W33" s="24">
        <f t="shared" si="6"/>
        <v>0</v>
      </c>
      <c r="X33" s="24">
        <v>0</v>
      </c>
      <c r="Y33" s="25">
        <v>0</v>
      </c>
      <c r="Z33" s="24">
        <f t="shared" si="7"/>
        <v>0</v>
      </c>
      <c r="AA33" s="24">
        <v>0</v>
      </c>
      <c r="AB33" s="25">
        <v>0</v>
      </c>
      <c r="AC33" s="24">
        <f t="shared" si="8"/>
        <v>0</v>
      </c>
      <c r="AD33" s="24">
        <v>0</v>
      </c>
      <c r="AE33" s="25">
        <v>0</v>
      </c>
      <c r="AF33" s="24">
        <f t="shared" si="9"/>
        <v>0</v>
      </c>
      <c r="AG33" s="25">
        <f t="shared" si="10"/>
        <v>711.6</v>
      </c>
      <c r="AH33" s="25">
        <f t="shared" si="11"/>
        <v>0</v>
      </c>
      <c r="AI33" s="24">
        <f t="shared" si="12"/>
        <v>711.6</v>
      </c>
      <c r="AJ33" s="25">
        <f t="shared" si="13"/>
        <v>711.6</v>
      </c>
      <c r="AK33" s="24">
        <f t="shared" si="14"/>
        <v>0</v>
      </c>
      <c r="AL33" s="26">
        <f t="shared" si="15"/>
        <v>711.6</v>
      </c>
      <c r="AM33" s="6" t="s">
        <v>2</v>
      </c>
    </row>
    <row r="34" spans="1:39" ht="67.5" customHeight="1" x14ac:dyDescent="0.2">
      <c r="A34" s="7"/>
      <c r="B34" s="22" t="s">
        <v>14</v>
      </c>
      <c r="C34" s="24">
        <v>0</v>
      </c>
      <c r="D34" s="24">
        <v>7500</v>
      </c>
      <c r="E34" s="24">
        <f t="shared" si="0"/>
        <v>7500</v>
      </c>
      <c r="F34" s="24">
        <v>0</v>
      </c>
      <c r="G34" s="24">
        <v>16500</v>
      </c>
      <c r="H34" s="24">
        <f t="shared" si="1"/>
        <v>16500</v>
      </c>
      <c r="I34" s="24">
        <v>0</v>
      </c>
      <c r="J34" s="24">
        <v>0</v>
      </c>
      <c r="K34" s="24">
        <f t="shared" si="2"/>
        <v>0</v>
      </c>
      <c r="L34" s="24">
        <v>0</v>
      </c>
      <c r="M34" s="24">
        <v>0</v>
      </c>
      <c r="N34" s="24">
        <f t="shared" si="3"/>
        <v>0</v>
      </c>
      <c r="O34" s="24">
        <v>0</v>
      </c>
      <c r="P34" s="25">
        <v>0</v>
      </c>
      <c r="Q34" s="24">
        <f t="shared" si="4"/>
        <v>0</v>
      </c>
      <c r="R34" s="24">
        <v>0</v>
      </c>
      <c r="S34" s="25">
        <v>0</v>
      </c>
      <c r="T34" s="24">
        <f t="shared" si="5"/>
        <v>0</v>
      </c>
      <c r="U34" s="24">
        <v>0</v>
      </c>
      <c r="V34" s="25">
        <v>0</v>
      </c>
      <c r="W34" s="24">
        <f t="shared" si="6"/>
        <v>0</v>
      </c>
      <c r="X34" s="24">
        <v>0</v>
      </c>
      <c r="Y34" s="25">
        <v>0</v>
      </c>
      <c r="Z34" s="24">
        <f t="shared" si="7"/>
        <v>0</v>
      </c>
      <c r="AA34" s="24">
        <v>0</v>
      </c>
      <c r="AB34" s="25">
        <v>0</v>
      </c>
      <c r="AC34" s="24">
        <f t="shared" si="8"/>
        <v>0</v>
      </c>
      <c r="AD34" s="24">
        <v>0</v>
      </c>
      <c r="AE34" s="25">
        <v>0</v>
      </c>
      <c r="AF34" s="24">
        <f t="shared" si="9"/>
        <v>0</v>
      </c>
      <c r="AG34" s="25">
        <f t="shared" si="10"/>
        <v>0</v>
      </c>
      <c r="AH34" s="24">
        <f t="shared" ref="AH34:AH45" si="16">D34+J34+P34+V34+AB34</f>
        <v>7500</v>
      </c>
      <c r="AI34" s="24">
        <f t="shared" si="12"/>
        <v>7500</v>
      </c>
      <c r="AJ34" s="25">
        <f t="shared" si="13"/>
        <v>0</v>
      </c>
      <c r="AK34" s="24">
        <f t="shared" si="14"/>
        <v>16500</v>
      </c>
      <c r="AL34" s="26">
        <f t="shared" si="15"/>
        <v>16500</v>
      </c>
      <c r="AM34" s="6" t="s">
        <v>2</v>
      </c>
    </row>
    <row r="35" spans="1:39" ht="56.25" customHeight="1" x14ac:dyDescent="0.2">
      <c r="A35" s="7"/>
      <c r="B35" s="22" t="s">
        <v>13</v>
      </c>
      <c r="C35" s="24">
        <v>0</v>
      </c>
      <c r="D35" s="24">
        <v>0</v>
      </c>
      <c r="E35" s="24">
        <f t="shared" si="0"/>
        <v>0</v>
      </c>
      <c r="F35" s="24">
        <v>0</v>
      </c>
      <c r="G35" s="24">
        <v>0</v>
      </c>
      <c r="H35" s="24">
        <f t="shared" si="1"/>
        <v>0</v>
      </c>
      <c r="I35" s="24">
        <v>0</v>
      </c>
      <c r="J35" s="24">
        <v>84375</v>
      </c>
      <c r="K35" s="24">
        <f t="shared" si="2"/>
        <v>84375</v>
      </c>
      <c r="L35" s="24">
        <v>0</v>
      </c>
      <c r="M35" s="24">
        <v>20907</v>
      </c>
      <c r="N35" s="24">
        <f t="shared" si="3"/>
        <v>20907</v>
      </c>
      <c r="O35" s="24">
        <v>0</v>
      </c>
      <c r="P35" s="25">
        <v>0</v>
      </c>
      <c r="Q35" s="24">
        <f t="shared" si="4"/>
        <v>0</v>
      </c>
      <c r="R35" s="24">
        <v>0</v>
      </c>
      <c r="S35" s="25">
        <v>0</v>
      </c>
      <c r="T35" s="24">
        <f t="shared" si="5"/>
        <v>0</v>
      </c>
      <c r="U35" s="24">
        <v>0</v>
      </c>
      <c r="V35" s="25">
        <v>0</v>
      </c>
      <c r="W35" s="24">
        <f t="shared" si="6"/>
        <v>0</v>
      </c>
      <c r="X35" s="24">
        <v>0</v>
      </c>
      <c r="Y35" s="25">
        <v>0</v>
      </c>
      <c r="Z35" s="24">
        <f t="shared" si="7"/>
        <v>0</v>
      </c>
      <c r="AA35" s="24">
        <v>0</v>
      </c>
      <c r="AB35" s="25">
        <v>0</v>
      </c>
      <c r="AC35" s="24">
        <f t="shared" si="8"/>
        <v>0</v>
      </c>
      <c r="AD35" s="24">
        <v>0</v>
      </c>
      <c r="AE35" s="25">
        <v>0</v>
      </c>
      <c r="AF35" s="24">
        <f t="shared" si="9"/>
        <v>0</v>
      </c>
      <c r="AG35" s="25">
        <f t="shared" si="10"/>
        <v>0</v>
      </c>
      <c r="AH35" s="24">
        <f t="shared" si="16"/>
        <v>84375</v>
      </c>
      <c r="AI35" s="24">
        <f t="shared" si="12"/>
        <v>84375</v>
      </c>
      <c r="AJ35" s="25">
        <f t="shared" si="13"/>
        <v>0</v>
      </c>
      <c r="AK35" s="24">
        <f t="shared" si="14"/>
        <v>20907</v>
      </c>
      <c r="AL35" s="26">
        <f t="shared" si="15"/>
        <v>20907</v>
      </c>
      <c r="AM35" s="6" t="s">
        <v>2</v>
      </c>
    </row>
    <row r="36" spans="1:39" ht="22.5" customHeight="1" x14ac:dyDescent="0.2">
      <c r="A36" s="7"/>
      <c r="B36" s="22" t="s">
        <v>12</v>
      </c>
      <c r="C36" s="24">
        <v>0</v>
      </c>
      <c r="D36" s="24">
        <v>841186.6</v>
      </c>
      <c r="E36" s="24">
        <f t="shared" si="0"/>
        <v>841186.6</v>
      </c>
      <c r="F36" s="24">
        <v>0</v>
      </c>
      <c r="G36" s="24">
        <v>0</v>
      </c>
      <c r="H36" s="24">
        <f t="shared" si="1"/>
        <v>0</v>
      </c>
      <c r="I36" s="24">
        <v>0</v>
      </c>
      <c r="J36" s="24">
        <v>0</v>
      </c>
      <c r="K36" s="24">
        <f t="shared" si="2"/>
        <v>0</v>
      </c>
      <c r="L36" s="24">
        <v>0</v>
      </c>
      <c r="M36" s="24">
        <v>0</v>
      </c>
      <c r="N36" s="24">
        <f t="shared" si="3"/>
        <v>0</v>
      </c>
      <c r="O36" s="24">
        <v>0</v>
      </c>
      <c r="P36" s="25">
        <v>0</v>
      </c>
      <c r="Q36" s="24">
        <f t="shared" si="4"/>
        <v>0</v>
      </c>
      <c r="R36" s="24">
        <v>0</v>
      </c>
      <c r="S36" s="25">
        <v>0</v>
      </c>
      <c r="T36" s="24">
        <f t="shared" si="5"/>
        <v>0</v>
      </c>
      <c r="U36" s="24">
        <v>0</v>
      </c>
      <c r="V36" s="25">
        <v>0</v>
      </c>
      <c r="W36" s="24">
        <f t="shared" si="6"/>
        <v>0</v>
      </c>
      <c r="X36" s="24">
        <v>0</v>
      </c>
      <c r="Y36" s="25">
        <v>0</v>
      </c>
      <c r="Z36" s="24">
        <f t="shared" si="7"/>
        <v>0</v>
      </c>
      <c r="AA36" s="24">
        <v>0</v>
      </c>
      <c r="AB36" s="25">
        <v>0</v>
      </c>
      <c r="AC36" s="24">
        <f t="shared" si="8"/>
        <v>0</v>
      </c>
      <c r="AD36" s="24">
        <v>0</v>
      </c>
      <c r="AE36" s="25">
        <v>0</v>
      </c>
      <c r="AF36" s="24">
        <f t="shared" si="9"/>
        <v>0</v>
      </c>
      <c r="AG36" s="25">
        <f t="shared" si="10"/>
        <v>0</v>
      </c>
      <c r="AH36" s="24">
        <f t="shared" si="16"/>
        <v>841186.6</v>
      </c>
      <c r="AI36" s="24">
        <f t="shared" si="12"/>
        <v>841186.6</v>
      </c>
      <c r="AJ36" s="25">
        <f t="shared" si="13"/>
        <v>0</v>
      </c>
      <c r="AK36" s="24">
        <f t="shared" si="14"/>
        <v>0</v>
      </c>
      <c r="AL36" s="26">
        <f t="shared" si="15"/>
        <v>0</v>
      </c>
      <c r="AM36" s="6" t="s">
        <v>2</v>
      </c>
    </row>
    <row r="37" spans="1:39" ht="33.75" customHeight="1" x14ac:dyDescent="0.2">
      <c r="A37" s="7"/>
      <c r="B37" s="22" t="s">
        <v>11</v>
      </c>
      <c r="C37" s="24">
        <v>117551.4</v>
      </c>
      <c r="D37" s="24">
        <v>110533.5</v>
      </c>
      <c r="E37" s="24">
        <f t="shared" si="0"/>
        <v>228084.9</v>
      </c>
      <c r="F37" s="24">
        <v>0</v>
      </c>
      <c r="G37" s="24">
        <v>0</v>
      </c>
      <c r="H37" s="24">
        <f t="shared" si="1"/>
        <v>0</v>
      </c>
      <c r="I37" s="24">
        <v>0</v>
      </c>
      <c r="J37" s="24">
        <v>0</v>
      </c>
      <c r="K37" s="24">
        <f t="shared" si="2"/>
        <v>0</v>
      </c>
      <c r="L37" s="24">
        <v>0</v>
      </c>
      <c r="M37" s="24">
        <v>0</v>
      </c>
      <c r="N37" s="24">
        <f t="shared" si="3"/>
        <v>0</v>
      </c>
      <c r="O37" s="24">
        <v>0</v>
      </c>
      <c r="P37" s="25">
        <v>0</v>
      </c>
      <c r="Q37" s="24">
        <f t="shared" si="4"/>
        <v>0</v>
      </c>
      <c r="R37" s="24">
        <v>0</v>
      </c>
      <c r="S37" s="25">
        <v>0</v>
      </c>
      <c r="T37" s="24">
        <f t="shared" si="5"/>
        <v>0</v>
      </c>
      <c r="U37" s="24">
        <v>0</v>
      </c>
      <c r="V37" s="25">
        <v>0</v>
      </c>
      <c r="W37" s="24">
        <f t="shared" si="6"/>
        <v>0</v>
      </c>
      <c r="X37" s="24">
        <v>0</v>
      </c>
      <c r="Y37" s="25">
        <v>0</v>
      </c>
      <c r="Z37" s="24">
        <f t="shared" si="7"/>
        <v>0</v>
      </c>
      <c r="AA37" s="24">
        <v>0</v>
      </c>
      <c r="AB37" s="25">
        <v>0</v>
      </c>
      <c r="AC37" s="24">
        <f t="shared" si="8"/>
        <v>0</v>
      </c>
      <c r="AD37" s="24">
        <v>0</v>
      </c>
      <c r="AE37" s="25">
        <v>0</v>
      </c>
      <c r="AF37" s="24">
        <f t="shared" si="9"/>
        <v>0</v>
      </c>
      <c r="AG37" s="25">
        <f t="shared" si="10"/>
        <v>117551.4</v>
      </c>
      <c r="AH37" s="24">
        <f t="shared" si="16"/>
        <v>110533.5</v>
      </c>
      <c r="AI37" s="24">
        <f t="shared" si="12"/>
        <v>228084.9</v>
      </c>
      <c r="AJ37" s="25">
        <f t="shared" si="13"/>
        <v>0</v>
      </c>
      <c r="AK37" s="24">
        <f t="shared" si="14"/>
        <v>0</v>
      </c>
      <c r="AL37" s="26">
        <f t="shared" si="15"/>
        <v>0</v>
      </c>
      <c r="AM37" s="6" t="s">
        <v>2</v>
      </c>
    </row>
    <row r="38" spans="1:39" ht="56.25" customHeight="1" x14ac:dyDescent="0.2">
      <c r="A38" s="7"/>
      <c r="B38" s="22" t="s">
        <v>10</v>
      </c>
      <c r="C38" s="24">
        <v>0</v>
      </c>
      <c r="D38" s="24">
        <v>0</v>
      </c>
      <c r="E38" s="24">
        <f t="shared" si="0"/>
        <v>0</v>
      </c>
      <c r="F38" s="24">
        <v>0</v>
      </c>
      <c r="G38" s="24">
        <v>0</v>
      </c>
      <c r="H38" s="24">
        <f t="shared" si="1"/>
        <v>0</v>
      </c>
      <c r="I38" s="24">
        <v>0</v>
      </c>
      <c r="J38" s="24">
        <v>0</v>
      </c>
      <c r="K38" s="24">
        <f t="shared" si="2"/>
        <v>0</v>
      </c>
      <c r="L38" s="24">
        <v>0</v>
      </c>
      <c r="M38" s="24">
        <v>0</v>
      </c>
      <c r="N38" s="24">
        <f t="shared" si="3"/>
        <v>0</v>
      </c>
      <c r="O38" s="24">
        <v>8355.1</v>
      </c>
      <c r="P38" s="25">
        <v>0</v>
      </c>
      <c r="Q38" s="24">
        <f t="shared" si="4"/>
        <v>8355.1</v>
      </c>
      <c r="R38" s="24">
        <v>8366.7999999999993</v>
      </c>
      <c r="S38" s="25">
        <v>0</v>
      </c>
      <c r="T38" s="24">
        <f t="shared" si="5"/>
        <v>8366.7999999999993</v>
      </c>
      <c r="U38" s="24">
        <v>0</v>
      </c>
      <c r="V38" s="25">
        <v>0</v>
      </c>
      <c r="W38" s="24">
        <f t="shared" si="6"/>
        <v>0</v>
      </c>
      <c r="X38" s="24">
        <v>0</v>
      </c>
      <c r="Y38" s="25">
        <v>0</v>
      </c>
      <c r="Z38" s="24">
        <f t="shared" si="7"/>
        <v>0</v>
      </c>
      <c r="AA38" s="24">
        <v>0</v>
      </c>
      <c r="AB38" s="25">
        <v>0</v>
      </c>
      <c r="AC38" s="24">
        <f t="shared" si="8"/>
        <v>0</v>
      </c>
      <c r="AD38" s="24">
        <v>0</v>
      </c>
      <c r="AE38" s="25">
        <v>0</v>
      </c>
      <c r="AF38" s="24">
        <f t="shared" si="9"/>
        <v>0</v>
      </c>
      <c r="AG38" s="25">
        <f t="shared" si="10"/>
        <v>8355.1</v>
      </c>
      <c r="AH38" s="24">
        <f t="shared" si="16"/>
        <v>0</v>
      </c>
      <c r="AI38" s="24">
        <f t="shared" si="12"/>
        <v>8355.1</v>
      </c>
      <c r="AJ38" s="25">
        <f t="shared" si="13"/>
        <v>8366.7999999999993</v>
      </c>
      <c r="AK38" s="24">
        <f t="shared" si="14"/>
        <v>0</v>
      </c>
      <c r="AL38" s="26">
        <f t="shared" si="15"/>
        <v>8366.7999999999993</v>
      </c>
      <c r="AM38" s="6" t="s">
        <v>2</v>
      </c>
    </row>
    <row r="39" spans="1:39" ht="22.5" customHeight="1" x14ac:dyDescent="0.2">
      <c r="A39" s="7"/>
      <c r="B39" s="22" t="s">
        <v>9</v>
      </c>
      <c r="C39" s="24">
        <v>9081.1</v>
      </c>
      <c r="D39" s="24">
        <v>0</v>
      </c>
      <c r="E39" s="24">
        <f t="shared" si="0"/>
        <v>9081.1</v>
      </c>
      <c r="F39" s="24">
        <v>0</v>
      </c>
      <c r="G39" s="24">
        <v>0</v>
      </c>
      <c r="H39" s="24">
        <f t="shared" si="1"/>
        <v>0</v>
      </c>
      <c r="I39" s="24">
        <v>0</v>
      </c>
      <c r="J39" s="24">
        <v>0</v>
      </c>
      <c r="K39" s="24">
        <f t="shared" si="2"/>
        <v>0</v>
      </c>
      <c r="L39" s="24">
        <v>0</v>
      </c>
      <c r="M39" s="24">
        <v>0</v>
      </c>
      <c r="N39" s="24">
        <f t="shared" si="3"/>
        <v>0</v>
      </c>
      <c r="O39" s="24">
        <v>0</v>
      </c>
      <c r="P39" s="25">
        <v>0</v>
      </c>
      <c r="Q39" s="24">
        <f t="shared" si="4"/>
        <v>0</v>
      </c>
      <c r="R39" s="24">
        <v>0</v>
      </c>
      <c r="S39" s="25">
        <v>0</v>
      </c>
      <c r="T39" s="24">
        <f t="shared" si="5"/>
        <v>0</v>
      </c>
      <c r="U39" s="24">
        <v>0</v>
      </c>
      <c r="V39" s="25">
        <v>0</v>
      </c>
      <c r="W39" s="24">
        <f t="shared" si="6"/>
        <v>0</v>
      </c>
      <c r="X39" s="24">
        <v>0</v>
      </c>
      <c r="Y39" s="25">
        <v>0</v>
      </c>
      <c r="Z39" s="24">
        <f t="shared" si="7"/>
        <v>0</v>
      </c>
      <c r="AA39" s="24">
        <v>0</v>
      </c>
      <c r="AB39" s="25">
        <v>0</v>
      </c>
      <c r="AC39" s="24">
        <f t="shared" si="8"/>
        <v>0</v>
      </c>
      <c r="AD39" s="24">
        <v>0</v>
      </c>
      <c r="AE39" s="25">
        <v>0</v>
      </c>
      <c r="AF39" s="24">
        <f t="shared" si="9"/>
        <v>0</v>
      </c>
      <c r="AG39" s="25">
        <f t="shared" si="10"/>
        <v>9081.1</v>
      </c>
      <c r="AH39" s="24">
        <f t="shared" si="16"/>
        <v>0</v>
      </c>
      <c r="AI39" s="24">
        <f t="shared" si="12"/>
        <v>9081.1</v>
      </c>
      <c r="AJ39" s="25">
        <f t="shared" si="13"/>
        <v>0</v>
      </c>
      <c r="AK39" s="24">
        <f t="shared" si="14"/>
        <v>0</v>
      </c>
      <c r="AL39" s="26">
        <f t="shared" si="15"/>
        <v>0</v>
      </c>
      <c r="AM39" s="6" t="s">
        <v>2</v>
      </c>
    </row>
    <row r="40" spans="1:39" ht="22.5" customHeight="1" x14ac:dyDescent="0.2">
      <c r="A40" s="7"/>
      <c r="B40" s="22" t="s">
        <v>8</v>
      </c>
      <c r="C40" s="24">
        <v>0</v>
      </c>
      <c r="D40" s="24">
        <v>0</v>
      </c>
      <c r="E40" s="24">
        <f t="shared" si="0"/>
        <v>0</v>
      </c>
      <c r="F40" s="24">
        <v>0</v>
      </c>
      <c r="G40" s="24">
        <v>0</v>
      </c>
      <c r="H40" s="24">
        <f t="shared" si="1"/>
        <v>0</v>
      </c>
      <c r="I40" s="24">
        <v>0</v>
      </c>
      <c r="J40" s="24">
        <v>0</v>
      </c>
      <c r="K40" s="24">
        <f t="shared" si="2"/>
        <v>0</v>
      </c>
      <c r="L40" s="24">
        <v>0</v>
      </c>
      <c r="M40" s="24">
        <v>0</v>
      </c>
      <c r="N40" s="24">
        <f t="shared" si="3"/>
        <v>0</v>
      </c>
      <c r="O40" s="24">
        <v>0</v>
      </c>
      <c r="P40" s="25">
        <v>0</v>
      </c>
      <c r="Q40" s="24">
        <f t="shared" si="4"/>
        <v>0</v>
      </c>
      <c r="R40" s="24">
        <v>0</v>
      </c>
      <c r="S40" s="25">
        <v>0</v>
      </c>
      <c r="T40" s="24">
        <f t="shared" si="5"/>
        <v>0</v>
      </c>
      <c r="U40" s="24">
        <v>1036.2</v>
      </c>
      <c r="V40" s="25">
        <v>0</v>
      </c>
      <c r="W40" s="24">
        <f t="shared" si="6"/>
        <v>1036.2</v>
      </c>
      <c r="X40" s="24">
        <v>0</v>
      </c>
      <c r="Y40" s="25">
        <v>0</v>
      </c>
      <c r="Z40" s="24">
        <f t="shared" si="7"/>
        <v>0</v>
      </c>
      <c r="AA40" s="24">
        <v>0</v>
      </c>
      <c r="AB40" s="25">
        <v>0</v>
      </c>
      <c r="AC40" s="24">
        <f t="shared" si="8"/>
        <v>0</v>
      </c>
      <c r="AD40" s="24">
        <v>0</v>
      </c>
      <c r="AE40" s="25">
        <v>0</v>
      </c>
      <c r="AF40" s="24">
        <f t="shared" si="9"/>
        <v>0</v>
      </c>
      <c r="AG40" s="25">
        <f t="shared" si="10"/>
        <v>1036.2</v>
      </c>
      <c r="AH40" s="24">
        <f t="shared" si="16"/>
        <v>0</v>
      </c>
      <c r="AI40" s="24">
        <f t="shared" si="12"/>
        <v>1036.2</v>
      </c>
      <c r="AJ40" s="25">
        <f t="shared" si="13"/>
        <v>0</v>
      </c>
      <c r="AK40" s="24">
        <f t="shared" si="14"/>
        <v>0</v>
      </c>
      <c r="AL40" s="26">
        <f t="shared" si="15"/>
        <v>0</v>
      </c>
      <c r="AM40" s="6" t="s">
        <v>2</v>
      </c>
    </row>
    <row r="41" spans="1:39" ht="22.5" customHeight="1" x14ac:dyDescent="0.2">
      <c r="A41" s="7"/>
      <c r="B41" s="22" t="s">
        <v>7</v>
      </c>
      <c r="C41" s="24">
        <v>2042.6</v>
      </c>
      <c r="D41" s="24">
        <v>0</v>
      </c>
      <c r="E41" s="24">
        <f t="shared" si="0"/>
        <v>2042.6</v>
      </c>
      <c r="F41" s="24">
        <v>2042.6</v>
      </c>
      <c r="G41" s="24">
        <v>0</v>
      </c>
      <c r="H41" s="24">
        <f t="shared" si="1"/>
        <v>2042.6</v>
      </c>
      <c r="I41" s="24">
        <v>0</v>
      </c>
      <c r="J41" s="24">
        <v>0</v>
      </c>
      <c r="K41" s="24">
        <f t="shared" si="2"/>
        <v>0</v>
      </c>
      <c r="L41" s="24">
        <v>0</v>
      </c>
      <c r="M41" s="24">
        <v>0</v>
      </c>
      <c r="N41" s="24">
        <f t="shared" si="3"/>
        <v>0</v>
      </c>
      <c r="O41" s="24">
        <v>0</v>
      </c>
      <c r="P41" s="25">
        <v>0</v>
      </c>
      <c r="Q41" s="24">
        <f t="shared" si="4"/>
        <v>0</v>
      </c>
      <c r="R41" s="24">
        <v>0</v>
      </c>
      <c r="S41" s="25">
        <v>0</v>
      </c>
      <c r="T41" s="24">
        <f t="shared" si="5"/>
        <v>0</v>
      </c>
      <c r="U41" s="24">
        <v>0</v>
      </c>
      <c r="V41" s="25">
        <v>0</v>
      </c>
      <c r="W41" s="24">
        <f t="shared" si="6"/>
        <v>0</v>
      </c>
      <c r="X41" s="24">
        <v>0</v>
      </c>
      <c r="Y41" s="25">
        <v>0</v>
      </c>
      <c r="Z41" s="24">
        <f t="shared" si="7"/>
        <v>0</v>
      </c>
      <c r="AA41" s="24">
        <v>0</v>
      </c>
      <c r="AB41" s="25">
        <v>0</v>
      </c>
      <c r="AC41" s="24">
        <f t="shared" si="8"/>
        <v>0</v>
      </c>
      <c r="AD41" s="24">
        <v>0</v>
      </c>
      <c r="AE41" s="25">
        <v>0</v>
      </c>
      <c r="AF41" s="24">
        <f t="shared" si="9"/>
        <v>0</v>
      </c>
      <c r="AG41" s="25">
        <f t="shared" si="10"/>
        <v>2042.6</v>
      </c>
      <c r="AH41" s="24">
        <f t="shared" si="16"/>
        <v>0</v>
      </c>
      <c r="AI41" s="24">
        <f t="shared" si="12"/>
        <v>2042.6</v>
      </c>
      <c r="AJ41" s="25">
        <f t="shared" si="13"/>
        <v>2042.6</v>
      </c>
      <c r="AK41" s="24">
        <f t="shared" si="14"/>
        <v>0</v>
      </c>
      <c r="AL41" s="26">
        <f t="shared" si="15"/>
        <v>2042.6</v>
      </c>
      <c r="AM41" s="6" t="s">
        <v>2</v>
      </c>
    </row>
    <row r="42" spans="1:39" ht="22.5" customHeight="1" x14ac:dyDescent="0.2">
      <c r="A42" s="7"/>
      <c r="B42" s="22" t="s">
        <v>6</v>
      </c>
      <c r="C42" s="24">
        <v>1707.9</v>
      </c>
      <c r="D42" s="24">
        <v>0</v>
      </c>
      <c r="E42" s="24">
        <f t="shared" si="0"/>
        <v>1707.9</v>
      </c>
      <c r="F42" s="24">
        <v>0</v>
      </c>
      <c r="G42" s="24">
        <v>0</v>
      </c>
      <c r="H42" s="24">
        <f t="shared" si="1"/>
        <v>0</v>
      </c>
      <c r="I42" s="24">
        <v>0</v>
      </c>
      <c r="J42" s="24">
        <v>0</v>
      </c>
      <c r="K42" s="24">
        <f t="shared" si="2"/>
        <v>0</v>
      </c>
      <c r="L42" s="24">
        <v>0</v>
      </c>
      <c r="M42" s="24">
        <v>0</v>
      </c>
      <c r="N42" s="24">
        <f t="shared" si="3"/>
        <v>0</v>
      </c>
      <c r="O42" s="24">
        <v>0</v>
      </c>
      <c r="P42" s="25">
        <v>0</v>
      </c>
      <c r="Q42" s="24">
        <f t="shared" si="4"/>
        <v>0</v>
      </c>
      <c r="R42" s="24">
        <v>0</v>
      </c>
      <c r="S42" s="25">
        <v>0</v>
      </c>
      <c r="T42" s="24">
        <f t="shared" si="5"/>
        <v>0</v>
      </c>
      <c r="U42" s="24">
        <v>0</v>
      </c>
      <c r="V42" s="25">
        <v>0</v>
      </c>
      <c r="W42" s="24">
        <f t="shared" si="6"/>
        <v>0</v>
      </c>
      <c r="X42" s="24">
        <v>0</v>
      </c>
      <c r="Y42" s="25">
        <v>0</v>
      </c>
      <c r="Z42" s="24">
        <f t="shared" si="7"/>
        <v>0</v>
      </c>
      <c r="AA42" s="24">
        <v>0</v>
      </c>
      <c r="AB42" s="25">
        <v>0</v>
      </c>
      <c r="AC42" s="24">
        <f t="shared" si="8"/>
        <v>0</v>
      </c>
      <c r="AD42" s="24">
        <v>0</v>
      </c>
      <c r="AE42" s="25">
        <v>0</v>
      </c>
      <c r="AF42" s="24">
        <f t="shared" si="9"/>
        <v>0</v>
      </c>
      <c r="AG42" s="25">
        <f t="shared" si="10"/>
        <v>1707.9</v>
      </c>
      <c r="AH42" s="24">
        <f t="shared" si="16"/>
        <v>0</v>
      </c>
      <c r="AI42" s="24">
        <f t="shared" si="12"/>
        <v>1707.9</v>
      </c>
      <c r="AJ42" s="25">
        <f t="shared" si="13"/>
        <v>0</v>
      </c>
      <c r="AK42" s="24">
        <f t="shared" si="14"/>
        <v>0</v>
      </c>
      <c r="AL42" s="26">
        <f t="shared" si="15"/>
        <v>0</v>
      </c>
      <c r="AM42" s="6" t="s">
        <v>2</v>
      </c>
    </row>
    <row r="43" spans="1:39" ht="22.5" customHeight="1" x14ac:dyDescent="0.2">
      <c r="A43" s="7"/>
      <c r="B43" s="22" t="s">
        <v>5</v>
      </c>
      <c r="C43" s="24">
        <v>25823.8</v>
      </c>
      <c r="D43" s="24">
        <v>0</v>
      </c>
      <c r="E43" s="24">
        <f t="shared" si="0"/>
        <v>25823.8</v>
      </c>
      <c r="F43" s="24">
        <v>27086.7</v>
      </c>
      <c r="G43" s="24">
        <v>0</v>
      </c>
      <c r="H43" s="24">
        <f t="shared" si="1"/>
        <v>27086.7</v>
      </c>
      <c r="I43" s="24">
        <v>0</v>
      </c>
      <c r="J43" s="24">
        <v>0</v>
      </c>
      <c r="K43" s="24">
        <f t="shared" si="2"/>
        <v>0</v>
      </c>
      <c r="L43" s="24">
        <v>0</v>
      </c>
      <c r="M43" s="24">
        <v>0</v>
      </c>
      <c r="N43" s="24">
        <f t="shared" si="3"/>
        <v>0</v>
      </c>
      <c r="O43" s="24">
        <v>0</v>
      </c>
      <c r="P43" s="25">
        <v>0</v>
      </c>
      <c r="Q43" s="24">
        <f t="shared" si="4"/>
        <v>0</v>
      </c>
      <c r="R43" s="24">
        <v>0</v>
      </c>
      <c r="S43" s="25">
        <v>0</v>
      </c>
      <c r="T43" s="24">
        <f t="shared" si="5"/>
        <v>0</v>
      </c>
      <c r="U43" s="24">
        <v>0</v>
      </c>
      <c r="V43" s="25">
        <v>0</v>
      </c>
      <c r="W43" s="24">
        <f t="shared" si="6"/>
        <v>0</v>
      </c>
      <c r="X43" s="24">
        <v>0</v>
      </c>
      <c r="Y43" s="25">
        <v>0</v>
      </c>
      <c r="Z43" s="24">
        <f t="shared" si="7"/>
        <v>0</v>
      </c>
      <c r="AA43" s="24">
        <v>0</v>
      </c>
      <c r="AB43" s="25">
        <v>0</v>
      </c>
      <c r="AC43" s="24">
        <f t="shared" si="8"/>
        <v>0</v>
      </c>
      <c r="AD43" s="24">
        <v>0</v>
      </c>
      <c r="AE43" s="25">
        <v>0</v>
      </c>
      <c r="AF43" s="24">
        <f t="shared" si="9"/>
        <v>0</v>
      </c>
      <c r="AG43" s="25">
        <f t="shared" si="10"/>
        <v>25823.8</v>
      </c>
      <c r="AH43" s="24">
        <f t="shared" si="16"/>
        <v>0</v>
      </c>
      <c r="AI43" s="24">
        <f t="shared" si="12"/>
        <v>25823.8</v>
      </c>
      <c r="AJ43" s="25">
        <f t="shared" si="13"/>
        <v>27086.7</v>
      </c>
      <c r="AK43" s="24">
        <f t="shared" si="14"/>
        <v>0</v>
      </c>
      <c r="AL43" s="26">
        <f t="shared" si="15"/>
        <v>27086.7</v>
      </c>
      <c r="AM43" s="6" t="s">
        <v>2</v>
      </c>
    </row>
    <row r="44" spans="1:39" ht="22.5" customHeight="1" x14ac:dyDescent="0.2">
      <c r="A44" s="7"/>
      <c r="B44" s="22" t="s">
        <v>4</v>
      </c>
      <c r="C44" s="24">
        <v>0</v>
      </c>
      <c r="D44" s="24">
        <v>0</v>
      </c>
      <c r="E44" s="24">
        <f t="shared" si="0"/>
        <v>0</v>
      </c>
      <c r="F44" s="24">
        <v>0</v>
      </c>
      <c r="G44" s="24">
        <v>0</v>
      </c>
      <c r="H44" s="24">
        <f t="shared" si="1"/>
        <v>0</v>
      </c>
      <c r="I44" s="24">
        <v>2456.3000000000002</v>
      </c>
      <c r="J44" s="24">
        <v>0</v>
      </c>
      <c r="K44" s="24">
        <f t="shared" si="2"/>
        <v>2456.3000000000002</v>
      </c>
      <c r="L44" s="24">
        <v>2456.3000000000002</v>
      </c>
      <c r="M44" s="24">
        <v>0</v>
      </c>
      <c r="N44" s="24">
        <f t="shared" si="3"/>
        <v>2456.3000000000002</v>
      </c>
      <c r="O44" s="24">
        <v>0</v>
      </c>
      <c r="P44" s="25">
        <v>0</v>
      </c>
      <c r="Q44" s="24">
        <f t="shared" si="4"/>
        <v>0</v>
      </c>
      <c r="R44" s="24">
        <v>0</v>
      </c>
      <c r="S44" s="25">
        <v>0</v>
      </c>
      <c r="T44" s="24">
        <f t="shared" si="5"/>
        <v>0</v>
      </c>
      <c r="U44" s="24">
        <v>0</v>
      </c>
      <c r="V44" s="25">
        <v>0</v>
      </c>
      <c r="W44" s="24">
        <f t="shared" si="6"/>
        <v>0</v>
      </c>
      <c r="X44" s="24">
        <v>0</v>
      </c>
      <c r="Y44" s="25">
        <v>0</v>
      </c>
      <c r="Z44" s="24">
        <f t="shared" si="7"/>
        <v>0</v>
      </c>
      <c r="AA44" s="24">
        <v>0</v>
      </c>
      <c r="AB44" s="25">
        <v>0</v>
      </c>
      <c r="AC44" s="24">
        <f t="shared" si="8"/>
        <v>0</v>
      </c>
      <c r="AD44" s="24">
        <v>0</v>
      </c>
      <c r="AE44" s="25">
        <v>0</v>
      </c>
      <c r="AF44" s="24">
        <f t="shared" si="9"/>
        <v>0</v>
      </c>
      <c r="AG44" s="25">
        <f t="shared" si="10"/>
        <v>2456.3000000000002</v>
      </c>
      <c r="AH44" s="24">
        <f t="shared" si="16"/>
        <v>0</v>
      </c>
      <c r="AI44" s="24">
        <f t="shared" si="12"/>
        <v>2456.3000000000002</v>
      </c>
      <c r="AJ44" s="25">
        <f t="shared" si="13"/>
        <v>2456.3000000000002</v>
      </c>
      <c r="AK44" s="24">
        <f t="shared" si="14"/>
        <v>0</v>
      </c>
      <c r="AL44" s="26">
        <f t="shared" si="15"/>
        <v>2456.3000000000002</v>
      </c>
      <c r="AM44" s="6" t="s">
        <v>2</v>
      </c>
    </row>
    <row r="45" spans="1:39" ht="56.25" customHeight="1" thickBot="1" x14ac:dyDescent="0.25">
      <c r="A45" s="7"/>
      <c r="B45" s="23" t="s">
        <v>3</v>
      </c>
      <c r="C45" s="27">
        <v>0</v>
      </c>
      <c r="D45" s="27">
        <v>0</v>
      </c>
      <c r="E45" s="27">
        <f t="shared" si="0"/>
        <v>0</v>
      </c>
      <c r="F45" s="27">
        <v>0</v>
      </c>
      <c r="G45" s="27">
        <v>0</v>
      </c>
      <c r="H45" s="27">
        <f t="shared" si="1"/>
        <v>0</v>
      </c>
      <c r="I45" s="27">
        <v>0</v>
      </c>
      <c r="J45" s="27">
        <v>56250</v>
      </c>
      <c r="K45" s="27">
        <f t="shared" si="2"/>
        <v>56250</v>
      </c>
      <c r="L45" s="27">
        <v>0</v>
      </c>
      <c r="M45" s="27">
        <v>0</v>
      </c>
      <c r="N45" s="27">
        <f t="shared" si="3"/>
        <v>0</v>
      </c>
      <c r="O45" s="27">
        <v>0</v>
      </c>
      <c r="P45" s="28">
        <v>0</v>
      </c>
      <c r="Q45" s="27">
        <f t="shared" si="4"/>
        <v>0</v>
      </c>
      <c r="R45" s="27">
        <v>0</v>
      </c>
      <c r="S45" s="28">
        <v>0</v>
      </c>
      <c r="T45" s="27">
        <f t="shared" si="5"/>
        <v>0</v>
      </c>
      <c r="U45" s="27">
        <v>0</v>
      </c>
      <c r="V45" s="28">
        <v>0</v>
      </c>
      <c r="W45" s="27">
        <f t="shared" si="6"/>
        <v>0</v>
      </c>
      <c r="X45" s="27">
        <v>0</v>
      </c>
      <c r="Y45" s="28">
        <v>0</v>
      </c>
      <c r="Z45" s="27">
        <f t="shared" si="7"/>
        <v>0</v>
      </c>
      <c r="AA45" s="27">
        <v>0</v>
      </c>
      <c r="AB45" s="28">
        <v>0</v>
      </c>
      <c r="AC45" s="27">
        <f t="shared" si="8"/>
        <v>0</v>
      </c>
      <c r="AD45" s="27">
        <v>0</v>
      </c>
      <c r="AE45" s="28">
        <v>0</v>
      </c>
      <c r="AF45" s="27">
        <f t="shared" si="9"/>
        <v>0</v>
      </c>
      <c r="AG45" s="28">
        <f t="shared" si="10"/>
        <v>0</v>
      </c>
      <c r="AH45" s="27">
        <f t="shared" si="16"/>
        <v>56250</v>
      </c>
      <c r="AI45" s="27">
        <f t="shared" si="12"/>
        <v>56250</v>
      </c>
      <c r="AJ45" s="28">
        <f t="shared" si="13"/>
        <v>0</v>
      </c>
      <c r="AK45" s="27">
        <f t="shared" si="14"/>
        <v>0</v>
      </c>
      <c r="AL45" s="29">
        <f t="shared" si="15"/>
        <v>0</v>
      </c>
      <c r="AM45" s="6" t="s">
        <v>2</v>
      </c>
    </row>
    <row r="46" spans="1:39" ht="12.75" customHeight="1" thickBot="1" x14ac:dyDescent="0.25">
      <c r="A46" s="8"/>
      <c r="B46" s="14" t="s">
        <v>1</v>
      </c>
      <c r="C46" s="30">
        <f>SUM(C12:C45)</f>
        <v>238417.09999999998</v>
      </c>
      <c r="D46" s="30">
        <f t="shared" ref="D46:AL46" si="17">SUM(D12:D45)</f>
        <v>1000071.2</v>
      </c>
      <c r="E46" s="30">
        <f t="shared" si="17"/>
        <v>1238488.3</v>
      </c>
      <c r="F46" s="30">
        <f t="shared" si="17"/>
        <v>107375.3</v>
      </c>
      <c r="G46" s="30">
        <f t="shared" si="17"/>
        <v>66792.2</v>
      </c>
      <c r="H46" s="30">
        <f t="shared" si="17"/>
        <v>174167.50000000003</v>
      </c>
      <c r="I46" s="30">
        <f t="shared" si="17"/>
        <v>151547.09999999998</v>
      </c>
      <c r="J46" s="30">
        <f t="shared" si="17"/>
        <v>121024.3</v>
      </c>
      <c r="K46" s="30">
        <f t="shared" si="17"/>
        <v>272571.39999999997</v>
      </c>
      <c r="L46" s="30">
        <f t="shared" si="17"/>
        <v>147987.09999999998</v>
      </c>
      <c r="M46" s="30">
        <f t="shared" si="17"/>
        <v>1060.5</v>
      </c>
      <c r="N46" s="30">
        <f t="shared" si="17"/>
        <v>149047.59999999998</v>
      </c>
      <c r="O46" s="30">
        <f t="shared" si="17"/>
        <v>21755.200000000001</v>
      </c>
      <c r="P46" s="30">
        <f t="shared" si="17"/>
        <v>0</v>
      </c>
      <c r="Q46" s="30">
        <f t="shared" si="17"/>
        <v>21755.200000000001</v>
      </c>
      <c r="R46" s="30">
        <f t="shared" si="17"/>
        <v>21242.699999999997</v>
      </c>
      <c r="S46" s="30">
        <f t="shared" si="17"/>
        <v>0</v>
      </c>
      <c r="T46" s="30">
        <f t="shared" si="17"/>
        <v>21242.699999999997</v>
      </c>
      <c r="U46" s="30">
        <f t="shared" si="17"/>
        <v>2428.3000000000002</v>
      </c>
      <c r="V46" s="30">
        <f t="shared" si="17"/>
        <v>0</v>
      </c>
      <c r="W46" s="30">
        <f t="shared" si="17"/>
        <v>2428.3000000000002</v>
      </c>
      <c r="X46" s="30">
        <f t="shared" si="17"/>
        <v>721.3</v>
      </c>
      <c r="Y46" s="30">
        <f t="shared" si="17"/>
        <v>0</v>
      </c>
      <c r="Z46" s="30">
        <f t="shared" si="17"/>
        <v>721.3</v>
      </c>
      <c r="AA46" s="30">
        <f t="shared" si="17"/>
        <v>6228.2</v>
      </c>
      <c r="AB46" s="30">
        <f t="shared" si="17"/>
        <v>0</v>
      </c>
      <c r="AC46" s="30">
        <f t="shared" si="17"/>
        <v>6228.2</v>
      </c>
      <c r="AD46" s="30">
        <f t="shared" si="17"/>
        <v>7457.1</v>
      </c>
      <c r="AE46" s="30">
        <f t="shared" si="17"/>
        <v>0</v>
      </c>
      <c r="AF46" s="30">
        <f t="shared" si="17"/>
        <v>7457.1</v>
      </c>
      <c r="AG46" s="30">
        <f t="shared" si="17"/>
        <v>420375.89999999997</v>
      </c>
      <c r="AH46" s="30">
        <f t="shared" si="17"/>
        <v>1121095.5</v>
      </c>
      <c r="AI46" s="30">
        <f t="shared" si="17"/>
        <v>1541471.4000000001</v>
      </c>
      <c r="AJ46" s="30">
        <f t="shared" si="17"/>
        <v>284783.5</v>
      </c>
      <c r="AK46" s="30">
        <f t="shared" si="17"/>
        <v>67852.7</v>
      </c>
      <c r="AL46" s="31">
        <f t="shared" si="17"/>
        <v>352636.19999999995</v>
      </c>
      <c r="AM46" s="8"/>
    </row>
    <row r="47" spans="1:39" ht="12.75" customHeight="1" x14ac:dyDescent="0.2">
      <c r="A47" s="9"/>
      <c r="B47" s="4"/>
      <c r="C47" s="4"/>
      <c r="D47" s="4"/>
      <c r="E47" s="4"/>
      <c r="F47" s="4"/>
      <c r="G47" s="4"/>
      <c r="H47" s="4"/>
      <c r="I47" s="36"/>
      <c r="J47" s="36"/>
      <c r="K47" s="36"/>
      <c r="L47" s="36"/>
      <c r="M47" s="10"/>
      <c r="N47" s="10"/>
      <c r="O47" s="10"/>
      <c r="P47" s="10"/>
      <c r="Q47" s="10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</row>
    <row r="48" spans="1:39" ht="12.75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</row>
    <row r="49" spans="1:39" ht="12.75" customHeight="1" x14ac:dyDescent="0.2">
      <c r="A49" s="4" t="s">
        <v>0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</row>
  </sheetData>
  <mergeCells count="17">
    <mergeCell ref="AJ8:AL8"/>
    <mergeCell ref="I47:L47"/>
    <mergeCell ref="AH1:AL1"/>
    <mergeCell ref="AI2:AL2"/>
    <mergeCell ref="AI3:AL3"/>
    <mergeCell ref="B5:AL6"/>
    <mergeCell ref="AG9:AI10"/>
    <mergeCell ref="AJ9:AL10"/>
    <mergeCell ref="B9:AF9"/>
    <mergeCell ref="C10:H10"/>
    <mergeCell ref="I10:N10"/>
    <mergeCell ref="O10:T10"/>
    <mergeCell ref="U10:Z10"/>
    <mergeCell ref="AA10:AF10"/>
    <mergeCell ref="N1:R1"/>
    <mergeCell ref="O2:R2"/>
    <mergeCell ref="O3:R3"/>
  </mergeCells>
  <pageMargins left="0.94488188976377963" right="0.35433070866141736" top="0.39370078740157483" bottom="0.39370078740157483" header="0.31496062992125984" footer="0.31496062992125984"/>
  <pageSetup paperSize="9" scale="32" fitToWidth="2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Роспись_2</vt:lpstr>
      <vt:lpstr>Роспись_2!Область_печати</vt:lpstr>
    </vt:vector>
  </TitlesOfParts>
  <Company>MultiDVD Team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petkevich</dc:creator>
  <cp:lastModifiedBy>Пользователь</cp:lastModifiedBy>
  <cp:lastPrinted>2023-09-21T10:26:07Z</cp:lastPrinted>
  <dcterms:created xsi:type="dcterms:W3CDTF">2023-09-07T10:56:10Z</dcterms:created>
  <dcterms:modified xsi:type="dcterms:W3CDTF">2023-09-21T10:26:10Z</dcterms:modified>
</cp:coreProperties>
</file>