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Роспись_3" sheetId="1" r:id="rId1"/>
  </sheets>
  <definedNames>
    <definedName name="_xlnm.Print_Area" localSheetId="0">Роспись_3!$A$1:$AL$35</definedName>
  </definedNames>
  <calcPr calcId="144525" iterate="1"/>
</workbook>
</file>

<file path=xl/calcChain.xml><?xml version="1.0" encoding="utf-8"?>
<calcChain xmlns="http://schemas.openxmlformats.org/spreadsheetml/2006/main">
  <c r="H30" i="1" l="1"/>
  <c r="H35" i="1" s="1"/>
  <c r="E30" i="1"/>
  <c r="E29" i="1"/>
  <c r="AG24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11" i="1"/>
  <c r="AJ12" i="1"/>
  <c r="AL12" i="1" s="1"/>
  <c r="AJ13" i="1"/>
  <c r="AL13" i="1" s="1"/>
  <c r="AJ14" i="1"/>
  <c r="AL14" i="1" s="1"/>
  <c r="AJ15" i="1"/>
  <c r="AL15" i="1" s="1"/>
  <c r="AJ16" i="1"/>
  <c r="AL16" i="1" s="1"/>
  <c r="AJ17" i="1"/>
  <c r="AJ18" i="1"/>
  <c r="AL18" i="1" s="1"/>
  <c r="AJ19" i="1"/>
  <c r="AL19" i="1" s="1"/>
  <c r="AJ20" i="1"/>
  <c r="AL20" i="1" s="1"/>
  <c r="AJ21" i="1"/>
  <c r="AL21" i="1" s="1"/>
  <c r="AJ22" i="1"/>
  <c r="AL22" i="1" s="1"/>
  <c r="AJ23" i="1"/>
  <c r="AL23" i="1" s="1"/>
  <c r="AJ24" i="1"/>
  <c r="AL24" i="1" s="1"/>
  <c r="AJ25" i="1"/>
  <c r="AJ26" i="1"/>
  <c r="AL26" i="1" s="1"/>
  <c r="AJ27" i="1"/>
  <c r="AJ28" i="1"/>
  <c r="AJ29" i="1"/>
  <c r="AJ30" i="1"/>
  <c r="AL30" i="1" s="1"/>
  <c r="AJ31" i="1"/>
  <c r="AL31" i="1" s="1"/>
  <c r="AJ32" i="1"/>
  <c r="AL32" i="1" s="1"/>
  <c r="AJ33" i="1"/>
  <c r="AL33" i="1" s="1"/>
  <c r="AJ34" i="1"/>
  <c r="AL34" i="1" s="1"/>
  <c r="AJ11" i="1"/>
  <c r="AL11" i="1" s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I24" i="1" s="1"/>
  <c r="AH25" i="1"/>
  <c r="AH26" i="1"/>
  <c r="AH27" i="1"/>
  <c r="AH28" i="1"/>
  <c r="AH29" i="1"/>
  <c r="AH30" i="1"/>
  <c r="AH31" i="1"/>
  <c r="AH32" i="1"/>
  <c r="AH33" i="1"/>
  <c r="AH34" i="1"/>
  <c r="AH11" i="1"/>
  <c r="AG12" i="1"/>
  <c r="AG13" i="1"/>
  <c r="AI13" i="1" s="1"/>
  <c r="AG14" i="1"/>
  <c r="AI14" i="1" s="1"/>
  <c r="AG15" i="1"/>
  <c r="AI15" i="1" s="1"/>
  <c r="AG16" i="1"/>
  <c r="AG17" i="1"/>
  <c r="AI17" i="1" s="1"/>
  <c r="AG18" i="1"/>
  <c r="AI18" i="1" s="1"/>
  <c r="AG19" i="1"/>
  <c r="AI19" i="1" s="1"/>
  <c r="AG20" i="1"/>
  <c r="AG21" i="1"/>
  <c r="AG22" i="1"/>
  <c r="AI22" i="1" s="1"/>
  <c r="AG23" i="1"/>
  <c r="AI23" i="1" s="1"/>
  <c r="AG25" i="1"/>
  <c r="AG26" i="1"/>
  <c r="AG27" i="1"/>
  <c r="AG28" i="1"/>
  <c r="AG29" i="1"/>
  <c r="AG30" i="1"/>
  <c r="AG31" i="1"/>
  <c r="AG32" i="1"/>
  <c r="AG33" i="1"/>
  <c r="AG34" i="1"/>
  <c r="AG11" i="1"/>
  <c r="D35" i="1"/>
  <c r="F35" i="1"/>
  <c r="G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C35" i="1"/>
  <c r="AL28" i="1" l="1"/>
  <c r="AI33" i="1"/>
  <c r="AI29" i="1"/>
  <c r="E35" i="1"/>
  <c r="AI32" i="1"/>
  <c r="AI11" i="1"/>
  <c r="AG35" i="1"/>
  <c r="AI34" i="1"/>
  <c r="AJ35" i="1"/>
  <c r="AI20" i="1"/>
  <c r="AI16" i="1"/>
  <c r="AI12" i="1"/>
  <c r="AL27" i="1"/>
  <c r="AI30" i="1"/>
  <c r="AI26" i="1"/>
  <c r="AI21" i="1"/>
  <c r="AL29" i="1"/>
  <c r="AL25" i="1"/>
  <c r="AL17" i="1"/>
  <c r="AI31" i="1"/>
  <c r="AI25" i="1"/>
  <c r="AI28" i="1"/>
  <c r="AI27" i="1"/>
  <c r="AK35" i="1"/>
  <c r="AH35" i="1"/>
  <c r="AL35" i="1" l="1"/>
  <c r="AI35" i="1"/>
</calcChain>
</file>

<file path=xl/sharedStrings.xml><?xml version="1.0" encoding="utf-8"?>
<sst xmlns="http://schemas.openxmlformats.org/spreadsheetml/2006/main" count="74" uniqueCount="43">
  <si>
    <t xml:space="preserve"> </t>
  </si>
  <si>
    <t>Техническое оснащение муниципальных музеев (ОБ)</t>
  </si>
  <si>
    <t>Создание образовательных организаций, организаций для отдыха и оздоровления детей</t>
  </si>
  <si>
    <t>Реконструкция и капитальный ремонт  муниципальных музеев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</si>
  <si>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</si>
  <si>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Реконструкция, расширение, модернизация, строительство коммунальных объектов</t>
  </si>
  <si>
    <t>Создание новых мест в муниципальных общеобразовательных организациях</t>
  </si>
  <si>
    <t>Софинансирование расходов муниципальных образований по развитию сети спортивных объектов шаговой доступности</t>
  </si>
  <si>
    <t>Реализация программ формирования современной городской среды(ОБ)</t>
  </si>
  <si>
    <t>Государственная поддержка отрасли культуры (ОБ)</t>
  </si>
  <si>
    <t>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</si>
  <si>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</t>
  </si>
  <si>
    <t>Реализация полномочий в области градостроительной деятельности, строительства и жилищных отношений</t>
  </si>
  <si>
    <t>Создание условий для деятельности народных дружин</t>
  </si>
  <si>
    <t>Реализация полномочий в сфере жилищно-коммунального комплекса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</si>
  <si>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</si>
  <si>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Дотация муниципальным районам на выравнивание бюджетной обеспеченности поселений, входящих в состав муниципальных районов</t>
  </si>
  <si>
    <t>Реализация мероприятий по обеспечению жильем молодых семей (ОБ)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</si>
  <si>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</si>
  <si>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Техническое оснащение муниципальных музеев (ФБ)</t>
  </si>
  <si>
    <t>Реконструкция и капитальный ремонт  муниципальных музеев (ФБ)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</si>
  <si>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</si>
  <si>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Реализация программ формирования современной городской среды(ФБ)</t>
  </si>
  <si>
    <t>Государственная поддержка отрасли культуры (ФБ)</t>
  </si>
  <si>
    <t>Реализация мероприятий по обеспечению жильем молодых семей (ФБ)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</si>
  <si>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</si>
  <si>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</si>
  <si>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</si>
  <si>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</si>
  <si>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</si>
  <si>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</si>
  <si>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</si>
  <si>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Утвержденный план 2023 год</t>
  </si>
  <si>
    <t>Утвержденный план 2024 год</t>
  </si>
  <si>
    <t>Уточнение</t>
  </si>
  <si>
    <t>Уточненный план 2023 год</t>
  </si>
  <si>
    <t>Уточненный план 2024 год</t>
  </si>
  <si>
    <t>ИТОГО:</t>
  </si>
  <si>
    <t xml:space="preserve">тыс.руб. </t>
  </si>
  <si>
    <t>Распределение субсидий между главными распорядителями бюджетных средств на плановый период 2023 и 2024 годов</t>
  </si>
  <si>
    <t>к решению Думы Березовского района</t>
  </si>
  <si>
    <t>Приложение 13</t>
  </si>
  <si>
    <t>от 26 сентября 2022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</si>
</sst>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\.00\.00"/>
    <numFmt numFmtId="166" formatCode="#,##0.0;[Red]\-#,##0.0;0.0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166" fontId="3" fillId="0" borderId="0" xfId="0" applyNumberFormat="1" applyFont="1"/>
    <xf numFmtId="0" fontId="3" fillId="2" borderId="0" xfId="0" applyFont="1" applyFill="1" applyProtection="1">
      <protection hidden="1"/>
    </xf>
    <xf numFmtId="0" fontId="2" fillId="2" borderId="12" xfId="0" applyNumberFormat="1" applyFont="1" applyFill="1" applyBorder="1" applyAlignment="1" applyProtection="1">
      <alignment horizontal="center" wrapText="1"/>
      <protection hidden="1"/>
    </xf>
    <xf numFmtId="0" fontId="2" fillId="2" borderId="16" xfId="0" applyNumberFormat="1" applyFont="1" applyFill="1" applyBorder="1" applyAlignment="1" applyProtection="1">
      <alignment horizontal="center" wrapText="1"/>
      <protection hidden="1"/>
    </xf>
    <xf numFmtId="0" fontId="2" fillId="2" borderId="14" xfId="0" applyNumberFormat="1" applyFont="1" applyFill="1" applyBorder="1" applyAlignment="1" applyProtection="1">
      <alignment horizontal="center" wrapText="1"/>
      <protection hidden="1"/>
    </xf>
    <xf numFmtId="166" fontId="3" fillId="2" borderId="9" xfId="0" applyNumberFormat="1" applyFont="1" applyFill="1" applyBorder="1" applyAlignment="1" applyProtection="1">
      <alignment horizontal="center"/>
      <protection hidden="1"/>
    </xf>
    <xf numFmtId="166" fontId="3" fillId="2" borderId="6" xfId="0" applyNumberFormat="1" applyFont="1" applyFill="1" applyBorder="1" applyAlignment="1" applyProtection="1">
      <alignment horizontal="center"/>
      <protection hidden="1"/>
    </xf>
    <xf numFmtId="166" fontId="3" fillId="2" borderId="22" xfId="0" applyNumberFormat="1" applyFont="1" applyFill="1" applyBorder="1" applyAlignment="1" applyProtection="1">
      <alignment horizontal="center"/>
      <protection hidden="1"/>
    </xf>
    <xf numFmtId="166" fontId="3" fillId="2" borderId="25" xfId="0" applyNumberFormat="1" applyFont="1" applyFill="1" applyBorder="1" applyAlignment="1" applyProtection="1">
      <protection hidden="1"/>
    </xf>
    <xf numFmtId="0" fontId="3" fillId="2" borderId="0" xfId="0" applyFont="1" applyFill="1"/>
    <xf numFmtId="0" fontId="3" fillId="2" borderId="0" xfId="0" applyNumberFormat="1" applyFont="1" applyFill="1" applyAlignment="1" applyProtection="1">
      <protection hidden="1"/>
    </xf>
    <xf numFmtId="0" fontId="2" fillId="2" borderId="11" xfId="0" applyNumberFormat="1" applyFont="1" applyFill="1" applyBorder="1" applyAlignment="1" applyProtection="1">
      <alignment horizontal="center" wrapText="1"/>
      <protection hidden="1"/>
    </xf>
    <xf numFmtId="0" fontId="2" fillId="2" borderId="15" xfId="0" applyNumberFormat="1" applyFont="1" applyFill="1" applyBorder="1" applyAlignment="1" applyProtection="1">
      <alignment horizontal="center" wrapText="1"/>
      <protection hidden="1"/>
    </xf>
    <xf numFmtId="0" fontId="3" fillId="2" borderId="4" xfId="0" applyFont="1" applyFill="1" applyBorder="1" applyProtection="1">
      <protection hidden="1"/>
    </xf>
    <xf numFmtId="165" fontId="2" fillId="2" borderId="10" xfId="0" applyNumberFormat="1" applyFont="1" applyFill="1" applyBorder="1" applyAlignment="1" applyProtection="1">
      <alignment horizontal="left" vertical="top" wrapText="1"/>
      <protection hidden="1"/>
    </xf>
    <xf numFmtId="166" fontId="3" fillId="2" borderId="10" xfId="0" applyNumberFormat="1" applyFont="1" applyFill="1" applyBorder="1" applyAlignment="1" applyProtection="1">
      <alignment horizontal="center"/>
      <protection hidden="1"/>
    </xf>
    <xf numFmtId="166" fontId="3" fillId="2" borderId="8" xfId="0" applyNumberFormat="1" applyFont="1" applyFill="1" applyBorder="1" applyAlignment="1" applyProtection="1">
      <alignment horizontal="center"/>
      <protection hidden="1"/>
    </xf>
    <xf numFmtId="165" fontId="2" fillId="2" borderId="7" xfId="0" applyNumberFormat="1" applyFont="1" applyFill="1" applyBorder="1" applyAlignment="1" applyProtection="1">
      <alignment horizontal="left" vertical="top" wrapText="1"/>
      <protection hidden="1"/>
    </xf>
    <xf numFmtId="166" fontId="3" fillId="2" borderId="7" xfId="0" applyNumberFormat="1" applyFont="1" applyFill="1" applyBorder="1" applyAlignment="1" applyProtection="1">
      <alignment horizontal="center"/>
      <protection hidden="1"/>
    </xf>
    <xf numFmtId="166" fontId="3" fillId="2" borderId="5" xfId="0" applyNumberFormat="1" applyFont="1" applyFill="1" applyBorder="1" applyAlignment="1" applyProtection="1">
      <alignment horizontal="center"/>
      <protection hidden="1"/>
    </xf>
    <xf numFmtId="165" fontId="2" fillId="2" borderId="21" xfId="0" applyNumberFormat="1" applyFont="1" applyFill="1" applyBorder="1" applyAlignment="1" applyProtection="1">
      <alignment horizontal="left" vertical="top" wrapText="1"/>
      <protection hidden="1"/>
    </xf>
    <xf numFmtId="166" fontId="3" fillId="2" borderId="3" xfId="0" applyNumberFormat="1" applyFont="1" applyFill="1" applyBorder="1" applyAlignment="1" applyProtection="1">
      <alignment horizontal="center"/>
      <protection hidden="1"/>
    </xf>
    <xf numFmtId="166" fontId="3" fillId="2" borderId="2" xfId="0" applyNumberFormat="1" applyFont="1" applyFill="1" applyBorder="1" applyAlignment="1" applyProtection="1">
      <alignment horizontal="center"/>
      <protection hidden="1"/>
    </xf>
    <xf numFmtId="166" fontId="3" fillId="2" borderId="1" xfId="0" applyNumberFormat="1" applyFont="1" applyFill="1" applyBorder="1" applyAlignment="1" applyProtection="1">
      <alignment horizontal="center"/>
      <protection hidden="1"/>
    </xf>
    <xf numFmtId="166" fontId="3" fillId="2" borderId="0" xfId="0" applyNumberFormat="1" applyFont="1" applyFill="1" applyAlignment="1" applyProtection="1">
      <protection hidden="1"/>
    </xf>
    <xf numFmtId="166" fontId="2" fillId="2" borderId="24" xfId="0" applyNumberFormat="1" applyFont="1" applyFill="1" applyBorder="1" applyAlignment="1" applyProtection="1">
      <alignment horizontal="left"/>
      <protection hidden="1"/>
    </xf>
    <xf numFmtId="166" fontId="3" fillId="2" borderId="26" xfId="0" applyNumberFormat="1" applyFont="1" applyFill="1" applyBorder="1" applyAlignment="1" applyProtection="1">
      <protection hidden="1"/>
    </xf>
    <xf numFmtId="166" fontId="3" fillId="2" borderId="27" xfId="0" applyNumberFormat="1" applyFont="1" applyFill="1" applyBorder="1" applyAlignment="1" applyProtection="1">
      <alignment horizontal="center"/>
      <protection hidden="1"/>
    </xf>
    <xf numFmtId="166" fontId="3" fillId="2" borderId="18" xfId="0" applyNumberFormat="1" applyFont="1" applyFill="1" applyBorder="1" applyAlignment="1" applyProtection="1">
      <alignment horizontal="center"/>
      <protection hidden="1"/>
    </xf>
    <xf numFmtId="166" fontId="3" fillId="2" borderId="19" xfId="0" applyNumberFormat="1" applyFont="1" applyFill="1" applyBorder="1" applyAlignment="1" applyProtection="1">
      <alignment horizontal="center"/>
      <protection hidden="1"/>
    </xf>
    <xf numFmtId="166" fontId="3" fillId="2" borderId="23" xfId="0" applyNumberFormat="1" applyFont="1" applyFill="1" applyBorder="1" applyAlignment="1" applyProtection="1">
      <alignment horizontal="center"/>
      <protection hidden="1"/>
    </xf>
    <xf numFmtId="164" fontId="2" fillId="2" borderId="13" xfId="0" applyNumberFormat="1" applyFont="1" applyFill="1" applyBorder="1" applyAlignment="1" applyProtection="1">
      <alignment horizontal="center" wrapText="1"/>
      <protection hidden="1"/>
    </xf>
    <xf numFmtId="164" fontId="2" fillId="2" borderId="20" xfId="0" applyNumberFormat="1" applyFont="1" applyFill="1" applyBorder="1" applyAlignment="1" applyProtection="1">
      <alignment horizontal="center" wrapText="1"/>
      <protection hidden="1"/>
    </xf>
    <xf numFmtId="164" fontId="2" fillId="2" borderId="14" xfId="0" applyNumberFormat="1" applyFont="1" applyFill="1" applyBorder="1" applyAlignment="1" applyProtection="1">
      <alignment horizontal="center" wrapText="1"/>
      <protection hidden="1"/>
    </xf>
    <xf numFmtId="164" fontId="2" fillId="2" borderId="11" xfId="0" applyNumberFormat="1" applyFont="1" applyFill="1" applyBorder="1" applyAlignment="1" applyProtection="1">
      <alignment horizontal="center" wrapText="1"/>
      <protection hidden="1"/>
    </xf>
    <xf numFmtId="164" fontId="2" fillId="2" borderId="17" xfId="0" applyNumberFormat="1" applyFont="1" applyFill="1" applyBorder="1" applyAlignment="1" applyProtection="1">
      <alignment horizontal="center" wrapText="1"/>
      <protection hidden="1"/>
    </xf>
    <xf numFmtId="164" fontId="2" fillId="2" borderId="16" xfId="0" applyNumberFormat="1" applyFont="1" applyFill="1" applyBorder="1" applyAlignment="1" applyProtection="1">
      <alignment horizontal="center" wrapText="1"/>
      <protection hidden="1"/>
    </xf>
    <xf numFmtId="0" fontId="2" fillId="2" borderId="11" xfId="0" applyNumberFormat="1" applyFont="1" applyFill="1" applyBorder="1" applyAlignment="1" applyProtection="1">
      <alignment horizontal="center"/>
      <protection hidden="1"/>
    </xf>
    <xf numFmtId="0" fontId="2" fillId="2" borderId="17" xfId="0" applyNumberFormat="1" applyFont="1" applyFill="1" applyBorder="1" applyAlignment="1" applyProtection="1">
      <alignment horizontal="center"/>
      <protection hidden="1"/>
    </xf>
    <xf numFmtId="0" fontId="2" fillId="2" borderId="16" xfId="0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3" fillId="2" borderId="0" xfId="3" applyFont="1" applyFill="1" applyAlignment="1" applyProtection="1">
      <alignment horizontal="right"/>
      <protection hidden="1"/>
    </xf>
  </cellXfs>
  <cellStyles count="6">
    <cellStyle name="Обычный" xfId="0" builtinId="0"/>
    <cellStyle name="Обычный 2 2" xfId="1"/>
    <cellStyle name="Обычный 2 3" xfId="3"/>
    <cellStyle name="Обычный 2 4" xfId="2"/>
    <cellStyle name="Обычный 2 5" xfId="4"/>
    <cellStyle name="Обычный 2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7"/>
  <sheetViews>
    <sheetView showGridLines="0" tabSelected="1" view="pageBreakPreview" topLeftCell="AB1" zoomScale="80" zoomScaleNormal="70" zoomScaleSheetLayoutView="80" workbookViewId="0">
      <selection activeCell="G6" sqref="G6"/>
    </sheetView>
  </sheetViews>
  <sheetFormatPr defaultRowHeight="11.25" x14ac:dyDescent="0.2"/>
  <cols>
    <col min="1" max="1" width="1.140625" style="11" customWidth="1"/>
    <col min="2" max="2" width="40" style="11" customWidth="1"/>
    <col min="3" max="3" width="10.7109375" style="11" customWidth="1"/>
    <col min="4" max="4" width="8.5703125" style="11" customWidth="1"/>
    <col min="5" max="5" width="10.140625" style="11" customWidth="1"/>
    <col min="6" max="6" width="9.7109375" style="11" customWidth="1"/>
    <col min="7" max="7" width="8.28515625" style="11" customWidth="1"/>
    <col min="8" max="8" width="10.140625" style="11" customWidth="1"/>
    <col min="9" max="9" width="9.5703125" style="11" customWidth="1"/>
    <col min="10" max="10" width="6.7109375" style="11" customWidth="1"/>
    <col min="11" max="11" width="9.5703125" style="11" customWidth="1"/>
    <col min="12" max="12" width="9.140625" style="11" customWidth="1"/>
    <col min="13" max="13" width="7.28515625" style="11" customWidth="1"/>
    <col min="14" max="14" width="9.5703125" style="11" customWidth="1"/>
    <col min="15" max="15" width="7.7109375" style="11" customWidth="1"/>
    <col min="16" max="16" width="6.7109375" style="11" customWidth="1"/>
    <col min="17" max="17" width="8.5703125" style="11" customWidth="1"/>
    <col min="18" max="18" width="8.140625" style="11" customWidth="1"/>
    <col min="19" max="19" width="5.7109375" style="11" customWidth="1"/>
    <col min="20" max="20" width="8.140625" style="11" customWidth="1"/>
    <col min="21" max="21" width="7.7109375" style="11" customWidth="1"/>
    <col min="22" max="22" width="6" style="11" customWidth="1"/>
    <col min="23" max="23" width="8" style="11" customWidth="1"/>
    <col min="24" max="24" width="8.140625" style="11" customWidth="1"/>
    <col min="25" max="25" width="6.140625" style="11" customWidth="1"/>
    <col min="26" max="26" width="7" style="11" customWidth="1"/>
    <col min="27" max="27" width="7.5703125" style="11" customWidth="1"/>
    <col min="28" max="28" width="5.7109375" style="11" customWidth="1"/>
    <col min="29" max="29" width="9" style="11" customWidth="1"/>
    <col min="30" max="30" width="8" style="11" customWidth="1"/>
    <col min="31" max="31" width="6.28515625" style="11" customWidth="1"/>
    <col min="32" max="32" width="9.42578125" style="11" customWidth="1"/>
    <col min="33" max="33" width="11.28515625" style="11" customWidth="1"/>
    <col min="34" max="34" width="8.140625" style="11" customWidth="1"/>
    <col min="35" max="35" width="12.140625" style="11" customWidth="1"/>
    <col min="36" max="36" width="11.28515625" style="11" customWidth="1"/>
    <col min="37" max="37" width="9" style="11" customWidth="1"/>
    <col min="38" max="38" width="8.5703125" style="11" customWidth="1"/>
    <col min="39" max="254" width="9.140625" style="1" customWidth="1"/>
    <col min="255" max="16384" width="9.140625" style="1"/>
  </cols>
  <sheetData>
    <row r="1" spans="1:38" x14ac:dyDescent="0.2">
      <c r="AG1" s="43" t="s">
        <v>41</v>
      </c>
      <c r="AH1" s="43"/>
      <c r="AI1" s="43"/>
      <c r="AJ1" s="43"/>
      <c r="AK1" s="43"/>
      <c r="AL1" s="43"/>
    </row>
    <row r="2" spans="1:38" x14ac:dyDescent="0.2">
      <c r="AG2" s="43" t="s">
        <v>40</v>
      </c>
      <c r="AH2" s="43"/>
      <c r="AI2" s="43"/>
      <c r="AJ2" s="43"/>
      <c r="AK2" s="43"/>
      <c r="AL2" s="43"/>
    </row>
    <row r="3" spans="1:38" x14ac:dyDescent="0.2">
      <c r="AG3" s="43" t="s">
        <v>42</v>
      </c>
      <c r="AH3" s="43"/>
      <c r="AI3" s="43"/>
      <c r="AJ3" s="43"/>
      <c r="AK3" s="43"/>
      <c r="AL3" s="43"/>
    </row>
    <row r="4" spans="1:38" ht="12.7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ht="12.75" customHeight="1" x14ac:dyDescent="0.2">
      <c r="A5" s="3"/>
      <c r="B5" s="42" t="s">
        <v>39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38" ht="12.7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2.75" customHeight="1" thickBo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 t="s">
        <v>38</v>
      </c>
    </row>
    <row r="8" spans="1:38" ht="12.75" customHeight="1" thickBot="1" x14ac:dyDescent="0.25">
      <c r="A8" s="3"/>
      <c r="B8" s="12"/>
      <c r="C8" s="39" t="s">
        <v>25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3"/>
      <c r="AH8" s="3"/>
      <c r="AI8" s="3"/>
      <c r="AJ8" s="3"/>
      <c r="AK8" s="3"/>
      <c r="AL8" s="3"/>
    </row>
    <row r="9" spans="1:38" ht="32.25" customHeight="1" thickBot="1" x14ac:dyDescent="0.25">
      <c r="A9" s="3"/>
      <c r="B9" s="12"/>
      <c r="C9" s="33" t="s">
        <v>31</v>
      </c>
      <c r="D9" s="34"/>
      <c r="E9" s="34"/>
      <c r="F9" s="34"/>
      <c r="G9" s="34"/>
      <c r="H9" s="35"/>
      <c r="I9" s="33" t="s">
        <v>30</v>
      </c>
      <c r="J9" s="34"/>
      <c r="K9" s="34"/>
      <c r="L9" s="34"/>
      <c r="M9" s="34"/>
      <c r="N9" s="35"/>
      <c r="O9" s="33" t="s">
        <v>29</v>
      </c>
      <c r="P9" s="34"/>
      <c r="Q9" s="34"/>
      <c r="R9" s="34"/>
      <c r="S9" s="34"/>
      <c r="T9" s="35"/>
      <c r="U9" s="33" t="s">
        <v>28</v>
      </c>
      <c r="V9" s="34"/>
      <c r="W9" s="34"/>
      <c r="X9" s="34"/>
      <c r="Y9" s="34"/>
      <c r="Z9" s="35"/>
      <c r="AA9" s="36" t="s">
        <v>27</v>
      </c>
      <c r="AB9" s="37"/>
      <c r="AC9" s="37"/>
      <c r="AD9" s="37"/>
      <c r="AE9" s="37"/>
      <c r="AF9" s="38"/>
      <c r="AG9" s="3"/>
      <c r="AH9" s="3"/>
      <c r="AI9" s="3"/>
      <c r="AJ9" s="3"/>
      <c r="AK9" s="3"/>
      <c r="AL9" s="3"/>
    </row>
    <row r="10" spans="1:38" ht="32.25" customHeight="1" thickBot="1" x14ac:dyDescent="0.25">
      <c r="A10" s="3"/>
      <c r="B10" s="13" t="s">
        <v>26</v>
      </c>
      <c r="C10" s="4" t="s">
        <v>32</v>
      </c>
      <c r="D10" s="4" t="s">
        <v>34</v>
      </c>
      <c r="E10" s="4" t="s">
        <v>35</v>
      </c>
      <c r="F10" s="4" t="s">
        <v>33</v>
      </c>
      <c r="G10" s="4" t="s">
        <v>34</v>
      </c>
      <c r="H10" s="4" t="s">
        <v>36</v>
      </c>
      <c r="I10" s="5" t="s">
        <v>32</v>
      </c>
      <c r="J10" s="4" t="s">
        <v>34</v>
      </c>
      <c r="K10" s="4" t="s">
        <v>35</v>
      </c>
      <c r="L10" s="4" t="s">
        <v>33</v>
      </c>
      <c r="M10" s="4" t="s">
        <v>34</v>
      </c>
      <c r="N10" s="4" t="s">
        <v>36</v>
      </c>
      <c r="O10" s="6" t="s">
        <v>32</v>
      </c>
      <c r="P10" s="4" t="s">
        <v>34</v>
      </c>
      <c r="Q10" s="4" t="s">
        <v>35</v>
      </c>
      <c r="R10" s="4" t="s">
        <v>33</v>
      </c>
      <c r="S10" s="4" t="s">
        <v>34</v>
      </c>
      <c r="T10" s="4" t="s">
        <v>36</v>
      </c>
      <c r="U10" s="4" t="s">
        <v>32</v>
      </c>
      <c r="V10" s="4" t="s">
        <v>34</v>
      </c>
      <c r="W10" s="4" t="s">
        <v>35</v>
      </c>
      <c r="X10" s="4" t="s">
        <v>33</v>
      </c>
      <c r="Y10" s="4" t="s">
        <v>34</v>
      </c>
      <c r="Z10" s="4" t="s">
        <v>36</v>
      </c>
      <c r="AA10" s="6" t="s">
        <v>32</v>
      </c>
      <c r="AB10" s="4" t="s">
        <v>34</v>
      </c>
      <c r="AC10" s="4" t="s">
        <v>35</v>
      </c>
      <c r="AD10" s="4" t="s">
        <v>33</v>
      </c>
      <c r="AE10" s="4" t="s">
        <v>34</v>
      </c>
      <c r="AF10" s="4" t="s">
        <v>36</v>
      </c>
      <c r="AG10" s="14" t="s">
        <v>32</v>
      </c>
      <c r="AH10" s="14" t="s">
        <v>34</v>
      </c>
      <c r="AI10" s="14" t="s">
        <v>36</v>
      </c>
      <c r="AJ10" s="14" t="s">
        <v>33</v>
      </c>
      <c r="AK10" s="14" t="s">
        <v>34</v>
      </c>
      <c r="AL10" s="14" t="s">
        <v>36</v>
      </c>
    </row>
    <row r="11" spans="1:38" ht="21.75" customHeight="1" x14ac:dyDescent="0.2">
      <c r="A11" s="15"/>
      <c r="B11" s="16" t="s">
        <v>24</v>
      </c>
      <c r="C11" s="7">
        <v>69.900000000000006</v>
      </c>
      <c r="D11" s="7">
        <v>0</v>
      </c>
      <c r="E11" s="7">
        <v>69.900000000000006</v>
      </c>
      <c r="F11" s="7">
        <v>66.3</v>
      </c>
      <c r="G11" s="8">
        <v>0</v>
      </c>
      <c r="H11" s="7">
        <v>66.3</v>
      </c>
      <c r="I11" s="7">
        <v>0</v>
      </c>
      <c r="J11" s="8">
        <v>0</v>
      </c>
      <c r="K11" s="7">
        <v>0</v>
      </c>
      <c r="L11" s="7">
        <v>0</v>
      </c>
      <c r="M11" s="8">
        <v>0</v>
      </c>
      <c r="N11" s="7">
        <v>0</v>
      </c>
      <c r="O11" s="7">
        <v>0</v>
      </c>
      <c r="P11" s="8">
        <v>0</v>
      </c>
      <c r="Q11" s="7">
        <v>0</v>
      </c>
      <c r="R11" s="7">
        <v>0</v>
      </c>
      <c r="S11" s="8">
        <v>0</v>
      </c>
      <c r="T11" s="7">
        <v>0</v>
      </c>
      <c r="U11" s="7">
        <v>0</v>
      </c>
      <c r="V11" s="8">
        <v>0</v>
      </c>
      <c r="W11" s="7">
        <v>0</v>
      </c>
      <c r="X11" s="7">
        <v>0</v>
      </c>
      <c r="Y11" s="8">
        <v>0</v>
      </c>
      <c r="Z11" s="7">
        <v>0</v>
      </c>
      <c r="AA11" s="7">
        <v>0</v>
      </c>
      <c r="AB11" s="8">
        <v>0</v>
      </c>
      <c r="AC11" s="7">
        <v>0</v>
      </c>
      <c r="AD11" s="7">
        <v>0</v>
      </c>
      <c r="AE11" s="8">
        <v>0</v>
      </c>
      <c r="AF11" s="30">
        <v>0</v>
      </c>
      <c r="AG11" s="17">
        <f>C11+I11+O11+U11+AA11</f>
        <v>69.900000000000006</v>
      </c>
      <c r="AH11" s="7">
        <f>D11+J11+P11+V11+AB11</f>
        <v>0</v>
      </c>
      <c r="AI11" s="7">
        <f>AG11+AH11</f>
        <v>69.900000000000006</v>
      </c>
      <c r="AJ11" s="7">
        <f>F11+L11+R11+X11+AD11</f>
        <v>66.3</v>
      </c>
      <c r="AK11" s="7">
        <f>G11+M11+S11+Y11+AE11</f>
        <v>0</v>
      </c>
      <c r="AL11" s="18">
        <f>AJ11+AK11</f>
        <v>66.3</v>
      </c>
    </row>
    <row r="12" spans="1:38" ht="21.75" customHeight="1" x14ac:dyDescent="0.2">
      <c r="A12" s="15"/>
      <c r="B12" s="19" t="s">
        <v>23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40.799999999999997</v>
      </c>
      <c r="V12" s="8">
        <v>0</v>
      </c>
      <c r="W12" s="8">
        <v>40.799999999999997</v>
      </c>
      <c r="X12" s="8">
        <v>40.799999999999997</v>
      </c>
      <c r="Y12" s="8">
        <v>0</v>
      </c>
      <c r="Z12" s="8">
        <v>40.799999999999997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31">
        <v>0</v>
      </c>
      <c r="AG12" s="20">
        <f t="shared" ref="AG12:AG34" si="0">C12+I12+O12+U12+AA12</f>
        <v>40.799999999999997</v>
      </c>
      <c r="AH12" s="8">
        <f t="shared" ref="AH12:AH34" si="1">D12+J12+P12+V12+AB12</f>
        <v>0</v>
      </c>
      <c r="AI12" s="8">
        <f t="shared" ref="AI12:AI34" si="2">AG12+AH12</f>
        <v>40.799999999999997</v>
      </c>
      <c r="AJ12" s="8">
        <f t="shared" ref="AJ12:AJ35" si="3">F12+L12+R12+X12+AD12</f>
        <v>40.799999999999997</v>
      </c>
      <c r="AK12" s="8">
        <f t="shared" ref="AK12:AK34" si="4">G12+M12+S12+Y12+AE12</f>
        <v>0</v>
      </c>
      <c r="AL12" s="21">
        <f t="shared" ref="AL12:AL34" si="5">AJ12+AK12</f>
        <v>40.799999999999997</v>
      </c>
    </row>
    <row r="13" spans="1:38" ht="27.75" customHeight="1" x14ac:dyDescent="0.2">
      <c r="A13" s="15"/>
      <c r="B13" s="19" t="s">
        <v>22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6701.1</v>
      </c>
      <c r="J13" s="8">
        <v>0</v>
      </c>
      <c r="K13" s="8">
        <v>6701.1</v>
      </c>
      <c r="L13" s="8">
        <v>7445.7</v>
      </c>
      <c r="M13" s="8">
        <v>0</v>
      </c>
      <c r="N13" s="8">
        <v>7445.7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31">
        <v>0</v>
      </c>
      <c r="AG13" s="20">
        <f t="shared" si="0"/>
        <v>6701.1</v>
      </c>
      <c r="AH13" s="8">
        <f t="shared" si="1"/>
        <v>0</v>
      </c>
      <c r="AI13" s="8">
        <f t="shared" si="2"/>
        <v>6701.1</v>
      </c>
      <c r="AJ13" s="8">
        <f t="shared" si="3"/>
        <v>7445.7</v>
      </c>
      <c r="AK13" s="8">
        <f t="shared" si="4"/>
        <v>0</v>
      </c>
      <c r="AL13" s="21">
        <f t="shared" si="5"/>
        <v>7445.7</v>
      </c>
    </row>
    <row r="14" spans="1:38" ht="57" customHeight="1" x14ac:dyDescent="0.2">
      <c r="A14" s="15"/>
      <c r="B14" s="19" t="s">
        <v>21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6333.8</v>
      </c>
      <c r="P14" s="8">
        <v>0</v>
      </c>
      <c r="Q14" s="8">
        <v>6333.8</v>
      </c>
      <c r="R14" s="8">
        <v>6511.6</v>
      </c>
      <c r="S14" s="8">
        <v>0</v>
      </c>
      <c r="T14" s="8">
        <v>6511.6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31">
        <v>0</v>
      </c>
      <c r="AG14" s="20">
        <f t="shared" si="0"/>
        <v>6333.8</v>
      </c>
      <c r="AH14" s="8">
        <f t="shared" si="1"/>
        <v>0</v>
      </c>
      <c r="AI14" s="8">
        <f t="shared" si="2"/>
        <v>6333.8</v>
      </c>
      <c r="AJ14" s="8">
        <f t="shared" si="3"/>
        <v>6511.6</v>
      </c>
      <c r="AK14" s="8">
        <f t="shared" si="4"/>
        <v>0</v>
      </c>
      <c r="AL14" s="21">
        <f t="shared" si="5"/>
        <v>6511.6</v>
      </c>
    </row>
    <row r="15" spans="1:38" ht="21.75" customHeight="1" x14ac:dyDescent="0.2">
      <c r="A15" s="15"/>
      <c r="B15" s="19" t="s">
        <v>20</v>
      </c>
      <c r="C15" s="8">
        <v>0</v>
      </c>
      <c r="D15" s="8">
        <v>0</v>
      </c>
      <c r="E15" s="8">
        <v>0</v>
      </c>
      <c r="F15" s="8">
        <v>9826.4</v>
      </c>
      <c r="G15" s="8">
        <v>0</v>
      </c>
      <c r="H15" s="8">
        <v>9826.4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31">
        <v>0</v>
      </c>
      <c r="AG15" s="20">
        <f t="shared" si="0"/>
        <v>0</v>
      </c>
      <c r="AH15" s="8">
        <f t="shared" si="1"/>
        <v>0</v>
      </c>
      <c r="AI15" s="8">
        <f t="shared" si="2"/>
        <v>0</v>
      </c>
      <c r="AJ15" s="8">
        <f t="shared" si="3"/>
        <v>9826.4</v>
      </c>
      <c r="AK15" s="8">
        <f t="shared" si="4"/>
        <v>0</v>
      </c>
      <c r="AL15" s="21">
        <f t="shared" si="5"/>
        <v>9826.4</v>
      </c>
    </row>
    <row r="16" spans="1:38" ht="21.75" customHeight="1" x14ac:dyDescent="0.2">
      <c r="A16" s="15"/>
      <c r="B16" s="19" t="s">
        <v>19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877.4</v>
      </c>
      <c r="V16" s="8">
        <v>0</v>
      </c>
      <c r="W16" s="8">
        <v>877.4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31">
        <v>0</v>
      </c>
      <c r="AG16" s="20">
        <f t="shared" si="0"/>
        <v>877.4</v>
      </c>
      <c r="AH16" s="8">
        <f t="shared" si="1"/>
        <v>0</v>
      </c>
      <c r="AI16" s="8">
        <f t="shared" si="2"/>
        <v>877.4</v>
      </c>
      <c r="AJ16" s="8">
        <f t="shared" si="3"/>
        <v>0</v>
      </c>
      <c r="AK16" s="8">
        <f t="shared" si="4"/>
        <v>0</v>
      </c>
      <c r="AL16" s="21">
        <f t="shared" si="5"/>
        <v>0</v>
      </c>
    </row>
    <row r="17" spans="1:38" ht="82.5" customHeight="1" x14ac:dyDescent="0.2">
      <c r="A17" s="15"/>
      <c r="B17" s="19" t="s">
        <v>18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4991.8599999999997</v>
      </c>
      <c r="P17" s="8">
        <v>0</v>
      </c>
      <c r="Q17" s="8">
        <v>4991.8599999999997</v>
      </c>
      <c r="R17" s="8">
        <v>4991.8599999999997</v>
      </c>
      <c r="S17" s="8">
        <v>0</v>
      </c>
      <c r="T17" s="8">
        <v>4991.8599999999997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928.84</v>
      </c>
      <c r="AB17" s="8">
        <v>0</v>
      </c>
      <c r="AC17" s="8">
        <v>928.84</v>
      </c>
      <c r="AD17" s="8">
        <v>928.84</v>
      </c>
      <c r="AE17" s="8">
        <v>0</v>
      </c>
      <c r="AF17" s="31">
        <v>928.84</v>
      </c>
      <c r="AG17" s="20">
        <f t="shared" si="0"/>
        <v>5920.7</v>
      </c>
      <c r="AH17" s="8">
        <f t="shared" si="1"/>
        <v>0</v>
      </c>
      <c r="AI17" s="8">
        <f t="shared" si="2"/>
        <v>5920.7</v>
      </c>
      <c r="AJ17" s="8">
        <f t="shared" si="3"/>
        <v>5920.7</v>
      </c>
      <c r="AK17" s="8">
        <f t="shared" si="4"/>
        <v>0</v>
      </c>
      <c r="AL17" s="21">
        <f t="shared" si="5"/>
        <v>5920.7</v>
      </c>
    </row>
    <row r="18" spans="1:38" ht="21.75" customHeight="1" x14ac:dyDescent="0.2">
      <c r="A18" s="15"/>
      <c r="B18" s="19" t="s">
        <v>17</v>
      </c>
      <c r="C18" s="8">
        <v>946</v>
      </c>
      <c r="D18" s="8">
        <v>0</v>
      </c>
      <c r="E18" s="8">
        <v>946</v>
      </c>
      <c r="F18" s="8">
        <v>946</v>
      </c>
      <c r="G18" s="8">
        <v>0</v>
      </c>
      <c r="H18" s="8">
        <v>946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31">
        <v>0</v>
      </c>
      <c r="AG18" s="20">
        <f t="shared" si="0"/>
        <v>946</v>
      </c>
      <c r="AH18" s="8">
        <f t="shared" si="1"/>
        <v>0</v>
      </c>
      <c r="AI18" s="8">
        <f t="shared" si="2"/>
        <v>946</v>
      </c>
      <c r="AJ18" s="8">
        <f t="shared" si="3"/>
        <v>946</v>
      </c>
      <c r="AK18" s="8">
        <f t="shared" si="4"/>
        <v>0</v>
      </c>
      <c r="AL18" s="21">
        <f t="shared" si="5"/>
        <v>946</v>
      </c>
    </row>
    <row r="19" spans="1:38" ht="47.25" customHeight="1" x14ac:dyDescent="0.2">
      <c r="A19" s="15"/>
      <c r="B19" s="19" t="s">
        <v>16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101576.9</v>
      </c>
      <c r="J19" s="8">
        <v>0</v>
      </c>
      <c r="K19" s="8">
        <v>101576.9</v>
      </c>
      <c r="L19" s="8">
        <v>108333.2</v>
      </c>
      <c r="M19" s="8">
        <v>0</v>
      </c>
      <c r="N19" s="8">
        <v>108333.2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31">
        <v>0</v>
      </c>
      <c r="AG19" s="20">
        <f t="shared" si="0"/>
        <v>101576.9</v>
      </c>
      <c r="AH19" s="8">
        <f t="shared" si="1"/>
        <v>0</v>
      </c>
      <c r="AI19" s="8">
        <f t="shared" si="2"/>
        <v>101576.9</v>
      </c>
      <c r="AJ19" s="8">
        <f t="shared" si="3"/>
        <v>108333.2</v>
      </c>
      <c r="AK19" s="8">
        <f t="shared" si="4"/>
        <v>0</v>
      </c>
      <c r="AL19" s="21">
        <f t="shared" si="5"/>
        <v>108333.2</v>
      </c>
    </row>
    <row r="20" spans="1:38" ht="80.25" customHeight="1" x14ac:dyDescent="0.2">
      <c r="A20" s="15"/>
      <c r="B20" s="19" t="s">
        <v>15</v>
      </c>
      <c r="C20" s="8">
        <v>74515.8</v>
      </c>
      <c r="D20" s="8">
        <v>0</v>
      </c>
      <c r="E20" s="8">
        <v>74515.8</v>
      </c>
      <c r="F20" s="8">
        <v>77496.399999999994</v>
      </c>
      <c r="G20" s="8">
        <v>0</v>
      </c>
      <c r="H20" s="8">
        <v>77496.399999999994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31">
        <v>0</v>
      </c>
      <c r="AG20" s="20">
        <f t="shared" si="0"/>
        <v>74515.8</v>
      </c>
      <c r="AH20" s="8">
        <f t="shared" si="1"/>
        <v>0</v>
      </c>
      <c r="AI20" s="8">
        <f t="shared" si="2"/>
        <v>74515.8</v>
      </c>
      <c r="AJ20" s="8">
        <f t="shared" si="3"/>
        <v>77496.399999999994</v>
      </c>
      <c r="AK20" s="8">
        <f t="shared" si="4"/>
        <v>0</v>
      </c>
      <c r="AL20" s="21">
        <f t="shared" si="5"/>
        <v>77496.399999999994</v>
      </c>
    </row>
    <row r="21" spans="1:38" ht="24.75" customHeight="1" x14ac:dyDescent="0.2">
      <c r="A21" s="15"/>
      <c r="B21" s="19" t="s">
        <v>14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4352.2</v>
      </c>
      <c r="J21" s="8">
        <v>0</v>
      </c>
      <c r="K21" s="8">
        <v>4352.2</v>
      </c>
      <c r="L21" s="8">
        <v>14854.9</v>
      </c>
      <c r="M21" s="8">
        <v>0</v>
      </c>
      <c r="N21" s="8">
        <v>14854.9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31">
        <v>0</v>
      </c>
      <c r="AG21" s="20">
        <f t="shared" si="0"/>
        <v>4352.2</v>
      </c>
      <c r="AH21" s="8">
        <f t="shared" si="1"/>
        <v>0</v>
      </c>
      <c r="AI21" s="8">
        <f t="shared" si="2"/>
        <v>4352.2</v>
      </c>
      <c r="AJ21" s="8">
        <f t="shared" si="3"/>
        <v>14854.9</v>
      </c>
      <c r="AK21" s="8">
        <f t="shared" si="4"/>
        <v>0</v>
      </c>
      <c r="AL21" s="21">
        <f t="shared" si="5"/>
        <v>14854.9</v>
      </c>
    </row>
    <row r="22" spans="1:38" ht="21.75" customHeight="1" x14ac:dyDescent="0.2">
      <c r="A22" s="15"/>
      <c r="B22" s="19" t="s">
        <v>13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144.69999999999999</v>
      </c>
      <c r="J22" s="8">
        <v>0</v>
      </c>
      <c r="K22" s="8">
        <v>144.69999999999999</v>
      </c>
      <c r="L22" s="8">
        <v>144.30000000000001</v>
      </c>
      <c r="M22" s="8">
        <v>0</v>
      </c>
      <c r="N22" s="8">
        <v>144.30000000000001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31">
        <v>0</v>
      </c>
      <c r="AG22" s="20">
        <f t="shared" si="0"/>
        <v>144.69999999999999</v>
      </c>
      <c r="AH22" s="8">
        <f t="shared" si="1"/>
        <v>0</v>
      </c>
      <c r="AI22" s="8">
        <f t="shared" si="2"/>
        <v>144.69999999999999</v>
      </c>
      <c r="AJ22" s="8">
        <f t="shared" si="3"/>
        <v>144.30000000000001</v>
      </c>
      <c r="AK22" s="8">
        <f t="shared" si="4"/>
        <v>0</v>
      </c>
      <c r="AL22" s="21">
        <f t="shared" si="5"/>
        <v>144.30000000000001</v>
      </c>
    </row>
    <row r="23" spans="1:38" ht="35.25" customHeight="1" x14ac:dyDescent="0.2">
      <c r="A23" s="15"/>
      <c r="B23" s="19" t="s">
        <v>12</v>
      </c>
      <c r="C23" s="8">
        <v>16429</v>
      </c>
      <c r="D23" s="8">
        <v>0</v>
      </c>
      <c r="E23" s="8">
        <v>16429</v>
      </c>
      <c r="F23" s="8">
        <v>20270.8</v>
      </c>
      <c r="G23" s="8">
        <v>0</v>
      </c>
      <c r="H23" s="8">
        <v>20270.8</v>
      </c>
      <c r="I23" s="8">
        <v>6695.4</v>
      </c>
      <c r="J23" s="8">
        <v>0</v>
      </c>
      <c r="K23" s="8">
        <v>6695.4</v>
      </c>
      <c r="L23" s="8">
        <v>6695.4</v>
      </c>
      <c r="M23" s="8">
        <v>0</v>
      </c>
      <c r="N23" s="8">
        <v>6695.4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31">
        <v>0</v>
      </c>
      <c r="AG23" s="20">
        <f t="shared" si="0"/>
        <v>23124.400000000001</v>
      </c>
      <c r="AH23" s="8">
        <f t="shared" si="1"/>
        <v>0</v>
      </c>
      <c r="AI23" s="8">
        <f t="shared" si="2"/>
        <v>23124.400000000001</v>
      </c>
      <c r="AJ23" s="8">
        <f t="shared" si="3"/>
        <v>26966.199999999997</v>
      </c>
      <c r="AK23" s="8">
        <f t="shared" si="4"/>
        <v>0</v>
      </c>
      <c r="AL23" s="21">
        <f t="shared" si="5"/>
        <v>26966.199999999997</v>
      </c>
    </row>
    <row r="24" spans="1:38" ht="68.25" customHeight="1" x14ac:dyDescent="0.2">
      <c r="A24" s="15"/>
      <c r="B24" s="19" t="s">
        <v>11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2876.6</v>
      </c>
      <c r="AB24" s="8">
        <v>0</v>
      </c>
      <c r="AC24" s="8">
        <v>2876.6</v>
      </c>
      <c r="AD24" s="8">
        <v>4276.5</v>
      </c>
      <c r="AE24" s="8">
        <v>0</v>
      </c>
      <c r="AF24" s="31">
        <v>4276.5</v>
      </c>
      <c r="AG24" s="20">
        <f>C24+I24+O24+U24+AA24</f>
        <v>2876.6</v>
      </c>
      <c r="AH24" s="8">
        <f t="shared" si="1"/>
        <v>0</v>
      </c>
      <c r="AI24" s="8">
        <f t="shared" si="2"/>
        <v>2876.6</v>
      </c>
      <c r="AJ24" s="8">
        <f t="shared" si="3"/>
        <v>4276.5</v>
      </c>
      <c r="AK24" s="8">
        <f t="shared" si="4"/>
        <v>0</v>
      </c>
      <c r="AL24" s="21">
        <f t="shared" si="5"/>
        <v>4276.5</v>
      </c>
    </row>
    <row r="25" spans="1:38" ht="47.25" customHeight="1" x14ac:dyDescent="0.2">
      <c r="A25" s="15"/>
      <c r="B25" s="19" t="s">
        <v>10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639.4</v>
      </c>
      <c r="V25" s="8">
        <v>0</v>
      </c>
      <c r="W25" s="8">
        <v>639.4</v>
      </c>
      <c r="X25" s="8">
        <v>638.20000000000005</v>
      </c>
      <c r="Y25" s="8">
        <v>0</v>
      </c>
      <c r="Z25" s="8">
        <v>638.20000000000005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31">
        <v>0</v>
      </c>
      <c r="AG25" s="20">
        <f t="shared" si="0"/>
        <v>639.4</v>
      </c>
      <c r="AH25" s="8">
        <f t="shared" si="1"/>
        <v>0</v>
      </c>
      <c r="AI25" s="8">
        <f t="shared" si="2"/>
        <v>639.4</v>
      </c>
      <c r="AJ25" s="8">
        <f t="shared" si="3"/>
        <v>638.20000000000005</v>
      </c>
      <c r="AK25" s="8">
        <f t="shared" si="4"/>
        <v>0</v>
      </c>
      <c r="AL25" s="21">
        <f t="shared" si="5"/>
        <v>638.20000000000005</v>
      </c>
    </row>
    <row r="26" spans="1:38" ht="24.75" customHeight="1" x14ac:dyDescent="0.2">
      <c r="A26" s="15"/>
      <c r="B26" s="19" t="s">
        <v>9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49.9</v>
      </c>
      <c r="V26" s="8">
        <v>0</v>
      </c>
      <c r="W26" s="8">
        <v>49.9</v>
      </c>
      <c r="X26" s="8">
        <v>49.9</v>
      </c>
      <c r="Y26" s="8">
        <v>0</v>
      </c>
      <c r="Z26" s="8">
        <v>49.9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31">
        <v>0</v>
      </c>
      <c r="AG26" s="20">
        <f t="shared" si="0"/>
        <v>49.9</v>
      </c>
      <c r="AH26" s="8">
        <f t="shared" si="1"/>
        <v>0</v>
      </c>
      <c r="AI26" s="8">
        <f t="shared" si="2"/>
        <v>49.9</v>
      </c>
      <c r="AJ26" s="8">
        <f t="shared" si="3"/>
        <v>49.9</v>
      </c>
      <c r="AK26" s="8">
        <f t="shared" si="4"/>
        <v>0</v>
      </c>
      <c r="AL26" s="21">
        <f t="shared" si="5"/>
        <v>49.9</v>
      </c>
    </row>
    <row r="27" spans="1:38" ht="21.75" customHeight="1" x14ac:dyDescent="0.2">
      <c r="A27" s="15"/>
      <c r="B27" s="19" t="s">
        <v>8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10481.200000000001</v>
      </c>
      <c r="J27" s="8">
        <v>0</v>
      </c>
      <c r="K27" s="8">
        <v>10481.200000000001</v>
      </c>
      <c r="L27" s="8">
        <v>11645.8</v>
      </c>
      <c r="M27" s="8">
        <v>0</v>
      </c>
      <c r="N27" s="8">
        <v>11645.8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31">
        <v>0</v>
      </c>
      <c r="AG27" s="20">
        <f t="shared" si="0"/>
        <v>10481.200000000001</v>
      </c>
      <c r="AH27" s="8">
        <f t="shared" si="1"/>
        <v>0</v>
      </c>
      <c r="AI27" s="8">
        <f t="shared" si="2"/>
        <v>10481.200000000001</v>
      </c>
      <c r="AJ27" s="8">
        <f t="shared" si="3"/>
        <v>11645.8</v>
      </c>
      <c r="AK27" s="8">
        <f t="shared" si="4"/>
        <v>0</v>
      </c>
      <c r="AL27" s="21">
        <f t="shared" si="5"/>
        <v>11645.8</v>
      </c>
    </row>
    <row r="28" spans="1:38" ht="35.25" customHeight="1" x14ac:dyDescent="0.2">
      <c r="A28" s="15"/>
      <c r="B28" s="19" t="s">
        <v>7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483.2</v>
      </c>
      <c r="AB28" s="8">
        <v>0</v>
      </c>
      <c r="AC28" s="8">
        <v>483.2</v>
      </c>
      <c r="AD28" s="8">
        <v>189.7</v>
      </c>
      <c r="AE28" s="8">
        <v>0</v>
      </c>
      <c r="AF28" s="31">
        <v>189.7</v>
      </c>
      <c r="AG28" s="20">
        <f t="shared" si="0"/>
        <v>483.2</v>
      </c>
      <c r="AH28" s="8">
        <f t="shared" si="1"/>
        <v>0</v>
      </c>
      <c r="AI28" s="8">
        <f t="shared" si="2"/>
        <v>483.2</v>
      </c>
      <c r="AJ28" s="8">
        <f t="shared" si="3"/>
        <v>189.7</v>
      </c>
      <c r="AK28" s="8">
        <f t="shared" si="4"/>
        <v>0</v>
      </c>
      <c r="AL28" s="21">
        <f t="shared" si="5"/>
        <v>189.7</v>
      </c>
    </row>
    <row r="29" spans="1:38" ht="24.75" customHeight="1" x14ac:dyDescent="0.2">
      <c r="A29" s="15"/>
      <c r="B29" s="19" t="s">
        <v>6</v>
      </c>
      <c r="C29" s="8">
        <v>353128.2</v>
      </c>
      <c r="D29" s="8">
        <v>40500</v>
      </c>
      <c r="E29" s="8">
        <f>C29+D29</f>
        <v>393628.2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31">
        <v>0</v>
      </c>
      <c r="AG29" s="20">
        <f t="shared" si="0"/>
        <v>353128.2</v>
      </c>
      <c r="AH29" s="8">
        <f t="shared" si="1"/>
        <v>40500</v>
      </c>
      <c r="AI29" s="8">
        <f t="shared" si="2"/>
        <v>393628.2</v>
      </c>
      <c r="AJ29" s="8">
        <f t="shared" si="3"/>
        <v>0</v>
      </c>
      <c r="AK29" s="8">
        <f t="shared" si="4"/>
        <v>0</v>
      </c>
      <c r="AL29" s="21">
        <f t="shared" si="5"/>
        <v>0</v>
      </c>
    </row>
    <row r="30" spans="1:38" ht="24.75" customHeight="1" x14ac:dyDescent="0.2">
      <c r="A30" s="15"/>
      <c r="B30" s="19" t="s">
        <v>5</v>
      </c>
      <c r="C30" s="8">
        <v>347125.2</v>
      </c>
      <c r="D30" s="8">
        <v>-36541.5</v>
      </c>
      <c r="E30" s="8">
        <f>C30+D30</f>
        <v>310583.7</v>
      </c>
      <c r="F30" s="8">
        <v>195387.4</v>
      </c>
      <c r="G30" s="8">
        <v>-77836</v>
      </c>
      <c r="H30" s="8">
        <f>F30+G30</f>
        <v>117551.4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31">
        <v>0</v>
      </c>
      <c r="AG30" s="20">
        <f t="shared" si="0"/>
        <v>347125.2</v>
      </c>
      <c r="AH30" s="8">
        <f t="shared" si="1"/>
        <v>-36541.5</v>
      </c>
      <c r="AI30" s="8">
        <f t="shared" si="2"/>
        <v>310583.7</v>
      </c>
      <c r="AJ30" s="8">
        <f t="shared" si="3"/>
        <v>195387.4</v>
      </c>
      <c r="AK30" s="8">
        <f t="shared" si="4"/>
        <v>-77836</v>
      </c>
      <c r="AL30" s="21">
        <f t="shared" si="5"/>
        <v>117551.4</v>
      </c>
    </row>
    <row r="31" spans="1:38" ht="55.5" customHeight="1" x14ac:dyDescent="0.2">
      <c r="A31" s="15"/>
      <c r="B31" s="19" t="s">
        <v>4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7741.3</v>
      </c>
      <c r="P31" s="8">
        <v>0</v>
      </c>
      <c r="Q31" s="8">
        <v>7741.3</v>
      </c>
      <c r="R31" s="8">
        <v>7958.6</v>
      </c>
      <c r="S31" s="8">
        <v>0</v>
      </c>
      <c r="T31" s="8">
        <v>7958.6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31">
        <v>0</v>
      </c>
      <c r="AG31" s="20">
        <f t="shared" si="0"/>
        <v>7741.3</v>
      </c>
      <c r="AH31" s="8">
        <f t="shared" si="1"/>
        <v>0</v>
      </c>
      <c r="AI31" s="8">
        <f t="shared" si="2"/>
        <v>7741.3</v>
      </c>
      <c r="AJ31" s="8">
        <f t="shared" si="3"/>
        <v>7958.6</v>
      </c>
      <c r="AK31" s="8">
        <f t="shared" si="4"/>
        <v>0</v>
      </c>
      <c r="AL31" s="21">
        <f t="shared" si="5"/>
        <v>7958.6</v>
      </c>
    </row>
    <row r="32" spans="1:38" ht="24.75" customHeight="1" x14ac:dyDescent="0.2">
      <c r="A32" s="15"/>
      <c r="B32" s="19" t="s">
        <v>3</v>
      </c>
      <c r="C32" s="8">
        <v>0</v>
      </c>
      <c r="D32" s="8">
        <v>0</v>
      </c>
      <c r="E32" s="8">
        <v>0</v>
      </c>
      <c r="F32" s="8">
        <v>15369.5</v>
      </c>
      <c r="G32" s="8">
        <v>0</v>
      </c>
      <c r="H32" s="8">
        <v>15369.5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31">
        <v>0</v>
      </c>
      <c r="AG32" s="20">
        <f t="shared" si="0"/>
        <v>0</v>
      </c>
      <c r="AH32" s="8">
        <f t="shared" si="1"/>
        <v>0</v>
      </c>
      <c r="AI32" s="8">
        <f t="shared" si="2"/>
        <v>0</v>
      </c>
      <c r="AJ32" s="8">
        <f t="shared" si="3"/>
        <v>15369.5</v>
      </c>
      <c r="AK32" s="8">
        <f t="shared" si="4"/>
        <v>0</v>
      </c>
      <c r="AL32" s="21">
        <f t="shared" si="5"/>
        <v>15369.5</v>
      </c>
    </row>
    <row r="33" spans="1:38" ht="38.25" customHeight="1" x14ac:dyDescent="0.2">
      <c r="A33" s="15"/>
      <c r="B33" s="19" t="s">
        <v>2</v>
      </c>
      <c r="C33" s="8">
        <v>303196.59999999998</v>
      </c>
      <c r="D33" s="8">
        <v>0</v>
      </c>
      <c r="E33" s="8">
        <v>303196.59999999998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31">
        <v>0</v>
      </c>
      <c r="AG33" s="20">
        <f t="shared" si="0"/>
        <v>303196.59999999998</v>
      </c>
      <c r="AH33" s="8">
        <f t="shared" si="1"/>
        <v>0</v>
      </c>
      <c r="AI33" s="8">
        <f t="shared" si="2"/>
        <v>303196.59999999998</v>
      </c>
      <c r="AJ33" s="8">
        <f t="shared" si="3"/>
        <v>0</v>
      </c>
      <c r="AK33" s="8">
        <f t="shared" si="4"/>
        <v>0</v>
      </c>
      <c r="AL33" s="21">
        <f t="shared" si="5"/>
        <v>0</v>
      </c>
    </row>
    <row r="34" spans="1:38" ht="25.5" customHeight="1" thickBot="1" x14ac:dyDescent="0.25">
      <c r="A34" s="15"/>
      <c r="B34" s="22" t="s">
        <v>1</v>
      </c>
      <c r="C34" s="9">
        <v>0</v>
      </c>
      <c r="D34" s="8">
        <v>0</v>
      </c>
      <c r="E34" s="9">
        <v>0</v>
      </c>
      <c r="F34" s="9">
        <v>0</v>
      </c>
      <c r="G34" s="8">
        <v>0</v>
      </c>
      <c r="H34" s="9">
        <v>0</v>
      </c>
      <c r="I34" s="9">
        <v>0</v>
      </c>
      <c r="J34" s="8">
        <v>0</v>
      </c>
      <c r="K34" s="9">
        <v>0</v>
      </c>
      <c r="L34" s="9">
        <v>0</v>
      </c>
      <c r="M34" s="8">
        <v>0</v>
      </c>
      <c r="N34" s="9">
        <v>0</v>
      </c>
      <c r="O34" s="9">
        <v>0</v>
      </c>
      <c r="P34" s="8">
        <v>0</v>
      </c>
      <c r="Q34" s="9">
        <v>0</v>
      </c>
      <c r="R34" s="9">
        <v>0</v>
      </c>
      <c r="S34" s="8">
        <v>0</v>
      </c>
      <c r="T34" s="9">
        <v>0</v>
      </c>
      <c r="U34" s="9">
        <v>1072.4000000000001</v>
      </c>
      <c r="V34" s="8">
        <v>0</v>
      </c>
      <c r="W34" s="9">
        <v>1072.4000000000001</v>
      </c>
      <c r="X34" s="9">
        <v>0</v>
      </c>
      <c r="Y34" s="8">
        <v>0</v>
      </c>
      <c r="Z34" s="9">
        <v>0</v>
      </c>
      <c r="AA34" s="9">
        <v>0</v>
      </c>
      <c r="AB34" s="8">
        <v>0</v>
      </c>
      <c r="AC34" s="9">
        <v>0</v>
      </c>
      <c r="AD34" s="9">
        <v>0</v>
      </c>
      <c r="AE34" s="8">
        <v>0</v>
      </c>
      <c r="AF34" s="32">
        <v>0</v>
      </c>
      <c r="AG34" s="23">
        <f t="shared" si="0"/>
        <v>1072.4000000000001</v>
      </c>
      <c r="AH34" s="24">
        <f t="shared" si="1"/>
        <v>0</v>
      </c>
      <c r="AI34" s="24">
        <f t="shared" si="2"/>
        <v>1072.4000000000001</v>
      </c>
      <c r="AJ34" s="24">
        <f t="shared" si="3"/>
        <v>0</v>
      </c>
      <c r="AK34" s="24">
        <f t="shared" si="4"/>
        <v>0</v>
      </c>
      <c r="AL34" s="25">
        <f t="shared" si="5"/>
        <v>0</v>
      </c>
    </row>
    <row r="35" spans="1:38" s="2" customFormat="1" ht="15.75" customHeight="1" thickBot="1" x14ac:dyDescent="0.25">
      <c r="A35" s="26"/>
      <c r="B35" s="27" t="s">
        <v>37</v>
      </c>
      <c r="C35" s="10">
        <f>SUM(C11:C34)</f>
        <v>1095410.7000000002</v>
      </c>
      <c r="D35" s="10">
        <f t="shared" ref="D35:AL35" si="6">SUM(D11:D34)</f>
        <v>3958.5</v>
      </c>
      <c r="E35" s="10">
        <f t="shared" si="6"/>
        <v>1099369.2000000002</v>
      </c>
      <c r="F35" s="10">
        <f t="shared" si="6"/>
        <v>319362.8</v>
      </c>
      <c r="G35" s="10">
        <f t="shared" si="6"/>
        <v>-77836</v>
      </c>
      <c r="H35" s="10">
        <f t="shared" si="6"/>
        <v>241526.8</v>
      </c>
      <c r="I35" s="10">
        <f t="shared" si="6"/>
        <v>129951.49999999999</v>
      </c>
      <c r="J35" s="10">
        <f t="shared" si="6"/>
        <v>0</v>
      </c>
      <c r="K35" s="10">
        <f t="shared" si="6"/>
        <v>129951.49999999999</v>
      </c>
      <c r="L35" s="10">
        <f t="shared" si="6"/>
        <v>149119.29999999999</v>
      </c>
      <c r="M35" s="10">
        <f t="shared" si="6"/>
        <v>0</v>
      </c>
      <c r="N35" s="10">
        <f t="shared" si="6"/>
        <v>149119.29999999999</v>
      </c>
      <c r="O35" s="10">
        <f t="shared" si="6"/>
        <v>19066.96</v>
      </c>
      <c r="P35" s="10">
        <f t="shared" si="6"/>
        <v>0</v>
      </c>
      <c r="Q35" s="10">
        <f t="shared" si="6"/>
        <v>19066.96</v>
      </c>
      <c r="R35" s="10">
        <f t="shared" si="6"/>
        <v>19462.059999999998</v>
      </c>
      <c r="S35" s="10">
        <f t="shared" si="6"/>
        <v>0</v>
      </c>
      <c r="T35" s="10">
        <f t="shared" si="6"/>
        <v>19462.059999999998</v>
      </c>
      <c r="U35" s="10">
        <f t="shared" si="6"/>
        <v>2679.9</v>
      </c>
      <c r="V35" s="10">
        <f t="shared" si="6"/>
        <v>0</v>
      </c>
      <c r="W35" s="10">
        <f t="shared" si="6"/>
        <v>2679.9</v>
      </c>
      <c r="X35" s="10">
        <f t="shared" si="6"/>
        <v>728.9</v>
      </c>
      <c r="Y35" s="10">
        <f t="shared" si="6"/>
        <v>0</v>
      </c>
      <c r="Z35" s="10">
        <f t="shared" si="6"/>
        <v>728.9</v>
      </c>
      <c r="AA35" s="10">
        <f t="shared" si="6"/>
        <v>4288.6400000000003</v>
      </c>
      <c r="AB35" s="10">
        <f t="shared" si="6"/>
        <v>0</v>
      </c>
      <c r="AC35" s="10">
        <f t="shared" si="6"/>
        <v>4288.6400000000003</v>
      </c>
      <c r="AD35" s="10">
        <f t="shared" si="6"/>
        <v>5395.04</v>
      </c>
      <c r="AE35" s="10">
        <f t="shared" si="6"/>
        <v>0</v>
      </c>
      <c r="AF35" s="10">
        <f t="shared" si="6"/>
        <v>5395.04</v>
      </c>
      <c r="AG35" s="28">
        <f>SUM(AG11:AG34)</f>
        <v>1251397.7000000002</v>
      </c>
      <c r="AH35" s="28">
        <f t="shared" si="6"/>
        <v>3958.5</v>
      </c>
      <c r="AI35" s="28">
        <f t="shared" si="6"/>
        <v>1255356.2000000002</v>
      </c>
      <c r="AJ35" s="29">
        <f t="shared" si="3"/>
        <v>494068.1</v>
      </c>
      <c r="AK35" s="28">
        <f t="shared" si="6"/>
        <v>-77836</v>
      </c>
      <c r="AL35" s="28">
        <f t="shared" si="6"/>
        <v>416232.1</v>
      </c>
    </row>
    <row r="36" spans="1:38" ht="12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</row>
    <row r="37" spans="1:38" ht="12.75" customHeight="1" x14ac:dyDescent="0.2">
      <c r="A37" s="3" t="s">
        <v>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</row>
  </sheetData>
  <mergeCells count="10">
    <mergeCell ref="U9:Z9"/>
    <mergeCell ref="AA9:AF9"/>
    <mergeCell ref="C8:AF8"/>
    <mergeCell ref="B5:AL5"/>
    <mergeCell ref="AG1:AL1"/>
    <mergeCell ref="AG2:AL2"/>
    <mergeCell ref="AG3:AL3"/>
    <mergeCell ref="C9:H9"/>
    <mergeCell ref="I9:N9"/>
    <mergeCell ref="O9:T9"/>
  </mergeCells>
  <pageMargins left="0.55118110236220474" right="0.55118110236220474" top="0.59055118110236227" bottom="0.59055118110236227" header="0.51181102362204722" footer="0.51181102362204722"/>
  <pageSetup paperSize="9" scale="39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Роспись_3</vt:lpstr>
      <vt:lpstr>Роспись_3!Область_печати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filonenko</dc:creator>
  <cp:lastModifiedBy>Lenovo</cp:lastModifiedBy>
  <cp:lastPrinted>2022-09-23T10:24:09Z</cp:lastPrinted>
  <dcterms:created xsi:type="dcterms:W3CDTF">2022-08-18T09:24:04Z</dcterms:created>
  <dcterms:modified xsi:type="dcterms:W3CDTF">2022-09-23T10:24:18Z</dcterms:modified>
</cp:coreProperties>
</file>