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2021" sheetId="1" r:id="rId1"/>
  </sheets>
  <definedNames>
    <definedName name="_xlnm.Print_Area" localSheetId="0">'2021'!$A$1:$F$28</definedName>
  </definedNames>
  <calcPr calcId="144525" iterate="1"/>
</workbook>
</file>

<file path=xl/calcChain.xml><?xml version="1.0" encoding="utf-8"?>
<calcChain xmlns="http://schemas.openxmlformats.org/spreadsheetml/2006/main">
  <c r="F28" i="1" l="1"/>
  <c r="F27" i="1"/>
  <c r="F24" i="1"/>
  <c r="F10" i="1"/>
  <c r="F13" i="1" l="1"/>
  <c r="E11" i="1"/>
  <c r="D11" i="1"/>
  <c r="E20" i="1"/>
  <c r="F14" i="1" l="1"/>
  <c r="E19" i="1" l="1"/>
  <c r="D20" i="1"/>
  <c r="F20" i="1" l="1"/>
  <c r="D19" i="1"/>
  <c r="F19" i="1" s="1"/>
  <c r="F11" i="1"/>
</calcChain>
</file>

<file path=xl/sharedStrings.xml><?xml version="1.0" encoding="utf-8"?>
<sst xmlns="http://schemas.openxmlformats.org/spreadsheetml/2006/main" count="43" uniqueCount="42">
  <si>
    <t xml:space="preserve">к решению Думы Березовского района </t>
  </si>
  <si>
    <t>Наименование показателей</t>
  </si>
  <si>
    <t>1.</t>
  </si>
  <si>
    <t xml:space="preserve">Остаток средств на 1 января очередного финансового года </t>
  </si>
  <si>
    <t>2.</t>
  </si>
  <si>
    <t>Средства бюджета района в размере прогнозируемых поступлений от:</t>
  </si>
  <si>
    <t>Доходы- всего</t>
  </si>
  <si>
    <t>Расходы- всего</t>
  </si>
  <si>
    <t>В том числе:</t>
  </si>
  <si>
    <t>проектирование автомобильных дорог общего пользования местного значения с твердым покрытием и искусственных сооружений на них (включая проведение необходимых экспертиз);</t>
  </si>
  <si>
    <t>строительство и реконструкция автомобильных дорог общего пользования местного значения и искусственных сооружений на них, подъездных путей к микрорайонам и искусственных сооружений на них</t>
  </si>
  <si>
    <t>3.</t>
  </si>
  <si>
    <t>капитальный ремонт, ремонт автомобильных дорог общего пользования местного значения и искусственных сооружений на них, относящихся к муниципальной собственности</t>
  </si>
  <si>
    <t>4.</t>
  </si>
  <si>
    <t>обеспечение транспортной безопасности объектов дорожного хозяйства</t>
  </si>
  <si>
    <t>5.</t>
  </si>
  <si>
    <t>осуществление иных мероприятий, направленных на улучшение технических характеристик автомобильных дорог общего пользования местного значения и искусственных сооружений на них</t>
  </si>
  <si>
    <t>6.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</si>
  <si>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</t>
  </si>
  <si>
    <t>7.</t>
  </si>
  <si>
    <t>субсидии на содержание автомобильных дорог общего пользования местного значения и искусственных сооружений на них</t>
  </si>
  <si>
    <t>2.1.</t>
  </si>
  <si>
    <t>2.2.</t>
  </si>
  <si>
    <t>2.3.</t>
  </si>
  <si>
    <t>2.4.</t>
  </si>
  <si>
    <t>2.5.</t>
  </si>
  <si>
    <t>2.6.</t>
  </si>
  <si>
    <t>акцизов на автомобильный и прямогонный бензин, дизельное топливо, моторные масла для дизельных и (или) карбюраторных (инжекторных двигателей, производимые на территории Российской Федерации, подлежащие зачислению в бюджет Березовского района</t>
  </si>
  <si>
    <t>безвозмездных поступлений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 местного значения</t>
  </si>
  <si>
    <t>платы за пропуск в период весеннего ограничения движения автотранспорта в счет возмещения причиняемого при этом ущерба автомобильным дорогам</t>
  </si>
  <si>
    <t>денежных взысканий (штрафов) за административные правонарушения в области дорожного движения</t>
  </si>
  <si>
    <t>платы в счет возмещения вреда, причиняемого автомобильным дорогам общего пользования местного значения транспортными средствами, осуществляющим перевозки тяжеловесных и (или) крупногабаритных грузов, зачисляемой в местный бюджет</t>
  </si>
  <si>
    <t>безвозмездных поступлений от физических и юридических лиц, в том числе добровольные пожертвования, на финансовое обеспечение дорожной деятельности в отношении автомобильных дорог общего пользования</t>
  </si>
  <si>
    <t>тыс. руб.</t>
  </si>
  <si>
    <t>Уточненный план</t>
  </si>
  <si>
    <t>№ п/п</t>
  </si>
  <si>
    <t>Исполнение</t>
  </si>
  <si>
    <t>Исполнение в %</t>
  </si>
  <si>
    <t>транспортный налог</t>
  </si>
  <si>
    <t xml:space="preserve"> Приложение 5 </t>
  </si>
  <si>
    <t xml:space="preserve">Исполнение сметы муниципального дорожного фонда Березовского района за 2021 год </t>
  </si>
  <si>
    <t xml:space="preserve"> от  10 июня  2022  года  №  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</si>
</sst>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65" fontId="2" fillId="4" borderId="1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165" fontId="2" fillId="0" borderId="1" xfId="1" applyNumberFormat="1" applyFont="1" applyFill="1" applyBorder="1" applyAlignment="1">
      <alignment horizontal="center" vertical="center" wrapText="1"/>
    </xf>
    <xf numFmtId="165" fontId="2" fillId="5" borderId="1" xfId="1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164" fontId="4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abSelected="1" view="pageBreakPreview" zoomScale="80" zoomScaleNormal="100" zoomScaleSheetLayoutView="80" workbookViewId="0">
      <selection activeCell="C3" sqref="C3:F3"/>
    </sheetView>
  </sheetViews>
  <sheetFormatPr defaultRowHeight="15" x14ac:dyDescent="0.25"/>
  <cols>
    <col min="1" max="1" width="3.5703125" customWidth="1"/>
    <col min="2" max="2" width="7.5703125" customWidth="1"/>
    <col min="3" max="3" width="71.5703125" style="8" customWidth="1"/>
    <col min="4" max="4" width="19.7109375" customWidth="1"/>
    <col min="5" max="5" width="14.28515625" customWidth="1"/>
    <col min="6" max="6" width="12.85546875" customWidth="1"/>
  </cols>
  <sheetData>
    <row r="1" spans="2:6" ht="15.75" x14ac:dyDescent="0.25">
      <c r="C1" s="36"/>
      <c r="D1" s="40" t="s">
        <v>39</v>
      </c>
      <c r="E1" s="40"/>
      <c r="F1" s="40"/>
    </row>
    <row r="2" spans="2:6" ht="15.75" x14ac:dyDescent="0.25">
      <c r="C2" s="40" t="s">
        <v>0</v>
      </c>
      <c r="D2" s="40"/>
      <c r="E2" s="40"/>
      <c r="F2" s="40"/>
    </row>
    <row r="3" spans="2:6" ht="15.75" x14ac:dyDescent="0.25">
      <c r="C3" s="40" t="s">
        <v>41</v>
      </c>
      <c r="D3" s="40"/>
      <c r="E3" s="40"/>
      <c r="F3" s="40"/>
    </row>
    <row r="4" spans="2:6" x14ac:dyDescent="0.25">
      <c r="B4" s="1"/>
    </row>
    <row r="5" spans="2:6" ht="15" customHeight="1" x14ac:dyDescent="0.3">
      <c r="B5" s="41" t="s">
        <v>40</v>
      </c>
      <c r="C5" s="41"/>
      <c r="D5" s="41"/>
      <c r="E5" s="41"/>
      <c r="F5" s="41"/>
    </row>
    <row r="6" spans="2:6" ht="15" customHeight="1" x14ac:dyDescent="0.3">
      <c r="B6" s="39"/>
      <c r="C6" s="39"/>
      <c r="D6" s="39"/>
    </row>
    <row r="7" spans="2:6" ht="15" customHeight="1" x14ac:dyDescent="0.25">
      <c r="D7" s="38" t="s">
        <v>33</v>
      </c>
      <c r="E7" s="38"/>
      <c r="F7" s="38"/>
    </row>
    <row r="8" spans="2:6" ht="81.75" customHeight="1" x14ac:dyDescent="0.25">
      <c r="B8" s="4" t="s">
        <v>35</v>
      </c>
      <c r="C8" s="35" t="s">
        <v>1</v>
      </c>
      <c r="D8" s="20" t="s">
        <v>34</v>
      </c>
      <c r="E8" s="19" t="s">
        <v>36</v>
      </c>
      <c r="F8" s="20" t="s">
        <v>37</v>
      </c>
    </row>
    <row r="9" spans="2:6" x14ac:dyDescent="0.25">
      <c r="B9" s="12">
        <v>1</v>
      </c>
      <c r="C9" s="12">
        <v>2</v>
      </c>
      <c r="D9" s="12">
        <v>3</v>
      </c>
      <c r="E9" s="14">
        <v>4</v>
      </c>
      <c r="F9" s="14">
        <v>5</v>
      </c>
    </row>
    <row r="10" spans="2:6" ht="42.75" customHeight="1" x14ac:dyDescent="0.25">
      <c r="B10" s="16">
        <v>1</v>
      </c>
      <c r="C10" s="17" t="s">
        <v>3</v>
      </c>
      <c r="D10" s="18">
        <v>4143</v>
      </c>
      <c r="E10" s="21">
        <v>4143</v>
      </c>
      <c r="F10" s="21">
        <f t="shared" ref="F10:F20" si="0">E10/D10*100</f>
        <v>100</v>
      </c>
    </row>
    <row r="11" spans="2:6" ht="40.5" customHeight="1" x14ac:dyDescent="0.25">
      <c r="B11" s="16">
        <v>2</v>
      </c>
      <c r="C11" s="17" t="s">
        <v>5</v>
      </c>
      <c r="D11" s="18">
        <f>D12+D13+D14+D15+D17+D18</f>
        <v>60448.1</v>
      </c>
      <c r="E11" s="18">
        <f>E12+E13+E14+E15+E17+E18</f>
        <v>60880.2</v>
      </c>
      <c r="F11" s="21">
        <f t="shared" si="0"/>
        <v>100.71482809219809</v>
      </c>
    </row>
    <row r="12" spans="2:6" ht="82.5" x14ac:dyDescent="0.25">
      <c r="B12" s="7" t="s">
        <v>21</v>
      </c>
      <c r="C12" s="10" t="s">
        <v>27</v>
      </c>
      <c r="D12" s="34">
        <v>0</v>
      </c>
      <c r="E12" s="29">
        <v>0</v>
      </c>
      <c r="F12" s="23">
        <v>0</v>
      </c>
    </row>
    <row r="13" spans="2:6" ht="18.75" x14ac:dyDescent="0.25">
      <c r="B13" s="7" t="s">
        <v>22</v>
      </c>
      <c r="C13" s="10" t="s">
        <v>38</v>
      </c>
      <c r="D13" s="34">
        <v>3640</v>
      </c>
      <c r="E13" s="29">
        <v>4072.1</v>
      </c>
      <c r="F13" s="30">
        <f>E13/D13*100</f>
        <v>111.87087912087912</v>
      </c>
    </row>
    <row r="14" spans="2:6" ht="76.5" customHeight="1" x14ac:dyDescent="0.25">
      <c r="B14" s="7" t="s">
        <v>22</v>
      </c>
      <c r="C14" s="10" t="s">
        <v>28</v>
      </c>
      <c r="D14" s="28">
        <v>56808.1</v>
      </c>
      <c r="E14" s="29">
        <v>56808.1</v>
      </c>
      <c r="F14" s="30">
        <f t="shared" si="0"/>
        <v>100</v>
      </c>
    </row>
    <row r="15" spans="2:6" ht="57.75" customHeight="1" x14ac:dyDescent="0.25">
      <c r="B15" s="7" t="s">
        <v>23</v>
      </c>
      <c r="C15" s="10" t="s">
        <v>29</v>
      </c>
      <c r="D15" s="32">
        <v>0</v>
      </c>
      <c r="E15" s="29">
        <v>0</v>
      </c>
      <c r="F15" s="23">
        <v>0</v>
      </c>
    </row>
    <row r="16" spans="2:6" ht="33" x14ac:dyDescent="0.25">
      <c r="B16" s="7" t="s">
        <v>24</v>
      </c>
      <c r="C16" s="10" t="s">
        <v>30</v>
      </c>
      <c r="D16" s="32">
        <v>0</v>
      </c>
      <c r="E16" s="29">
        <v>0</v>
      </c>
      <c r="F16" s="23">
        <v>0</v>
      </c>
    </row>
    <row r="17" spans="2:10" ht="79.5" customHeight="1" x14ac:dyDescent="0.3">
      <c r="B17" s="7" t="s">
        <v>25</v>
      </c>
      <c r="C17" s="10" t="s">
        <v>31</v>
      </c>
      <c r="D17" s="32">
        <v>0</v>
      </c>
      <c r="E17" s="29">
        <v>0</v>
      </c>
      <c r="F17" s="23">
        <v>0</v>
      </c>
      <c r="J17" s="13"/>
    </row>
    <row r="18" spans="2:10" ht="72" customHeight="1" x14ac:dyDescent="0.25">
      <c r="B18" s="7" t="s">
        <v>26</v>
      </c>
      <c r="C18" s="10" t="s">
        <v>32</v>
      </c>
      <c r="D18" s="32">
        <v>0</v>
      </c>
      <c r="E18" s="29">
        <v>0</v>
      </c>
      <c r="F18" s="23">
        <v>0</v>
      </c>
    </row>
    <row r="19" spans="2:10" ht="18" customHeight="1" x14ac:dyDescent="0.25">
      <c r="B19" s="16"/>
      <c r="C19" s="9" t="s">
        <v>6</v>
      </c>
      <c r="D19" s="6">
        <f>D10+D11</f>
        <v>64591.1</v>
      </c>
      <c r="E19" s="6">
        <f>E10+E11</f>
        <v>65023.199999999997</v>
      </c>
      <c r="F19" s="24">
        <f t="shared" si="0"/>
        <v>100.66897761456299</v>
      </c>
    </row>
    <row r="20" spans="2:10" ht="19.5" customHeight="1" x14ac:dyDescent="0.25">
      <c r="B20" s="15"/>
      <c r="C20" s="26" t="s">
        <v>7</v>
      </c>
      <c r="D20" s="27">
        <f>D22+D23+D24+D25+D26+D27+D28</f>
        <v>64591.1</v>
      </c>
      <c r="E20" s="27">
        <f>E22+E23+E24+E25+E26+E27+E28</f>
        <v>62480.799999999996</v>
      </c>
      <c r="F20" s="25">
        <f t="shared" si="0"/>
        <v>96.732831613024089</v>
      </c>
      <c r="G20" s="22"/>
    </row>
    <row r="21" spans="2:10" ht="19.5" customHeight="1" x14ac:dyDescent="0.25">
      <c r="B21" s="4"/>
      <c r="C21" s="10" t="s">
        <v>8</v>
      </c>
      <c r="D21" s="31"/>
      <c r="E21" s="33"/>
      <c r="F21" s="23"/>
    </row>
    <row r="22" spans="2:10" ht="75" customHeight="1" x14ac:dyDescent="0.25">
      <c r="B22" s="5" t="s">
        <v>2</v>
      </c>
      <c r="C22" s="10" t="s">
        <v>9</v>
      </c>
      <c r="D22" s="32">
        <v>0</v>
      </c>
      <c r="E22" s="37">
        <v>0</v>
      </c>
      <c r="F22" s="30">
        <v>0</v>
      </c>
    </row>
    <row r="23" spans="2:10" ht="71.25" customHeight="1" x14ac:dyDescent="0.25">
      <c r="B23" s="5" t="s">
        <v>4</v>
      </c>
      <c r="C23" s="10" t="s">
        <v>10</v>
      </c>
      <c r="D23" s="32">
        <v>0</v>
      </c>
      <c r="E23" s="37">
        <v>0</v>
      </c>
      <c r="F23" s="30">
        <v>0</v>
      </c>
      <c r="J23" s="22"/>
    </row>
    <row r="24" spans="2:10" ht="64.5" customHeight="1" x14ac:dyDescent="0.25">
      <c r="B24" s="5" t="s">
        <v>11</v>
      </c>
      <c r="C24" s="10" t="s">
        <v>12</v>
      </c>
      <c r="D24" s="32">
        <v>38970.699999999997</v>
      </c>
      <c r="E24" s="37">
        <v>38970.699999999997</v>
      </c>
      <c r="F24" s="30">
        <f t="shared" ref="F24:F27" si="1">E24/D24*100</f>
        <v>100</v>
      </c>
    </row>
    <row r="25" spans="2:10" ht="39.75" customHeight="1" x14ac:dyDescent="0.25">
      <c r="B25" s="5" t="s">
        <v>13</v>
      </c>
      <c r="C25" s="10" t="s">
        <v>14</v>
      </c>
      <c r="D25" s="32">
        <v>0</v>
      </c>
      <c r="E25" s="37">
        <v>0</v>
      </c>
      <c r="F25" s="30"/>
    </row>
    <row r="26" spans="2:10" ht="67.5" customHeight="1" x14ac:dyDescent="0.25">
      <c r="B26" s="5" t="s">
        <v>15</v>
      </c>
      <c r="C26" s="10" t="s">
        <v>16</v>
      </c>
      <c r="D26" s="32">
        <v>0</v>
      </c>
      <c r="E26" s="37">
        <v>0</v>
      </c>
      <c r="F26" s="30"/>
    </row>
    <row r="27" spans="2:10" ht="57.75" customHeight="1" x14ac:dyDescent="0.25">
      <c r="B27" s="5" t="s">
        <v>17</v>
      </c>
      <c r="C27" s="10" t="s">
        <v>18</v>
      </c>
      <c r="D27" s="32">
        <v>17837.400000000001</v>
      </c>
      <c r="E27" s="37">
        <v>17837.400000000001</v>
      </c>
      <c r="F27" s="30">
        <f t="shared" si="1"/>
        <v>100</v>
      </c>
    </row>
    <row r="28" spans="2:10" ht="51.75" customHeight="1" x14ac:dyDescent="0.25">
      <c r="B28" s="5" t="s">
        <v>19</v>
      </c>
      <c r="C28" s="10" t="s">
        <v>20</v>
      </c>
      <c r="D28" s="32">
        <v>7783</v>
      </c>
      <c r="E28" s="37">
        <v>5672.7</v>
      </c>
      <c r="F28" s="30">
        <f>E28/D28*100</f>
        <v>72.885776692791978</v>
      </c>
    </row>
    <row r="29" spans="2:10" ht="18" customHeight="1" x14ac:dyDescent="0.3">
      <c r="B29" s="2"/>
      <c r="C29" s="11"/>
      <c r="D29" s="3"/>
    </row>
  </sheetData>
  <mergeCells count="6">
    <mergeCell ref="D7:F7"/>
    <mergeCell ref="B6:D6"/>
    <mergeCell ref="D1:F1"/>
    <mergeCell ref="C2:F2"/>
    <mergeCell ref="C3:F3"/>
    <mergeCell ref="B5:F5"/>
  </mergeCells>
  <phoneticPr fontId="0" type="noConversion"/>
  <pageMargins left="1.1811023622047245" right="0.39370078740157483" top="0.39370078740157483" bottom="0.39370078740157483" header="0" footer="0"/>
  <pageSetup paperSize="9" scale="65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2022-06-01T11:27:30Z</dcterms:modified>
</cp:coreProperties>
</file>