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190"/>
  </bookViews>
  <sheets>
    <sheet name="Паспорт МП Прил." sheetId="1" r:id="rId1"/>
    <sheet name="Таблица 1" sheetId="2" r:id="rId2"/>
    <sheet name="Таблица 2" sheetId="3" r:id="rId3"/>
    <sheet name="Таблица 3" sheetId="4" r:id="rId4"/>
  </sheets>
  <calcPr calcId="144525" iterate="1"/>
</workbook>
</file>

<file path=xl/calcChain.xml><?xml version="1.0" encoding="utf-8"?>
<calcChain xmlns="http://schemas.openxmlformats.org/spreadsheetml/2006/main">
  <c r="G157" i="2" l="1"/>
  <c r="G153" i="2"/>
  <c r="G149" i="2"/>
  <c r="G145" i="2"/>
  <c r="G134" i="2"/>
  <c r="G130" i="2"/>
  <c r="G127" i="2"/>
  <c r="G123" i="2"/>
  <c r="G56" i="2"/>
  <c r="E127" i="2" l="1"/>
  <c r="E123" i="2"/>
  <c r="E92" i="2"/>
  <c r="E88" i="2"/>
  <c r="E85" i="2"/>
  <c r="E81" i="2"/>
  <c r="E42" i="2" l="1"/>
  <c r="E38" i="2"/>
  <c r="E21" i="2"/>
  <c r="E17" i="2"/>
  <c r="I157" i="2" l="1"/>
  <c r="H157" i="2"/>
  <c r="I153" i="2"/>
  <c r="H153" i="2"/>
  <c r="I149" i="2"/>
  <c r="H149" i="2"/>
  <c r="G52" i="2" l="1"/>
  <c r="F52" i="2"/>
  <c r="F130" i="2" s="1"/>
  <c r="I130" i="2"/>
  <c r="H130" i="2"/>
  <c r="E151" i="2" l="1"/>
  <c r="E150" i="2"/>
  <c r="E149" i="2"/>
  <c r="E148" i="2"/>
  <c r="E147" i="2"/>
  <c r="E146" i="2"/>
  <c r="E145" i="2"/>
  <c r="E50" i="2"/>
  <c r="E49" i="2"/>
  <c r="E48" i="2"/>
  <c r="E47" i="2"/>
  <c r="E46" i="2"/>
  <c r="E45" i="2"/>
  <c r="E44" i="2"/>
  <c r="E43" i="2"/>
  <c r="E41" i="2"/>
  <c r="E40" i="2"/>
  <c r="E39" i="2"/>
  <c r="E24" i="2"/>
  <c r="E29" i="2"/>
  <c r="E28" i="2"/>
  <c r="E27" i="2"/>
  <c r="E26" i="2"/>
  <c r="E25" i="2"/>
  <c r="E23" i="2"/>
  <c r="E22" i="2"/>
  <c r="E20" i="2"/>
  <c r="E19" i="2"/>
  <c r="E18" i="2"/>
  <c r="E181" i="2" l="1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44" i="2"/>
  <c r="E143" i="2"/>
  <c r="E142" i="2"/>
  <c r="E141" i="2"/>
  <c r="E140" i="2"/>
  <c r="E139" i="2"/>
  <c r="E138" i="2"/>
  <c r="E159" i="2"/>
  <c r="E158" i="2"/>
  <c r="E157" i="2"/>
  <c r="E156" i="2"/>
  <c r="E155" i="2"/>
  <c r="E154" i="2"/>
  <c r="E153" i="2"/>
  <c r="E136" i="2" l="1"/>
  <c r="E135" i="2"/>
  <c r="E134" i="2"/>
  <c r="E133" i="2"/>
  <c r="E132" i="2"/>
  <c r="E131" i="2"/>
  <c r="E130" i="2"/>
  <c r="E58" i="2" l="1"/>
  <c r="E57" i="2"/>
  <c r="E56" i="2"/>
  <c r="E55" i="2"/>
  <c r="E54" i="2"/>
  <c r="E53" i="2"/>
  <c r="E52" i="2"/>
  <c r="E37" i="2"/>
  <c r="E36" i="2"/>
  <c r="E35" i="2"/>
  <c r="E34" i="2"/>
  <c r="E33" i="2"/>
  <c r="E32" i="2"/>
  <c r="E31" i="2"/>
  <c r="E16" i="2"/>
  <c r="E15" i="2"/>
  <c r="E13" i="2"/>
  <c r="E12" i="2"/>
  <c r="E14" i="2"/>
  <c r="E10" i="2"/>
  <c r="J46" i="1" l="1"/>
  <c r="J44" i="1" s="1"/>
  <c r="J42" i="1" s="1"/>
  <c r="J41" i="1" s="1"/>
  <c r="J40" i="1" s="1"/>
  <c r="J38" i="1" s="1"/>
  <c r="J36" i="1" s="1"/>
  <c r="J34" i="1" s="1"/>
  <c r="J33" i="1" s="1"/>
  <c r="J32" i="1" s="1"/>
  <c r="H46" i="1"/>
  <c r="E46" i="1"/>
  <c r="E44" i="1" s="1"/>
  <c r="E42" i="1" s="1"/>
  <c r="E41" i="1" s="1"/>
  <c r="E40" i="1" s="1"/>
  <c r="E38" i="1" s="1"/>
  <c r="E36" i="1" s="1"/>
  <c r="E34" i="1" s="1"/>
  <c r="E33" i="1" s="1"/>
  <c r="E32" i="1" s="1"/>
  <c r="D46" i="1"/>
  <c r="D44" i="1" s="1"/>
  <c r="D42" i="1" s="1"/>
  <c r="D41" i="1" s="1"/>
  <c r="D40" i="1" s="1"/>
  <c r="D38" i="1" s="1"/>
  <c r="D36" i="1" s="1"/>
  <c r="D34" i="1" s="1"/>
  <c r="D33" i="1" s="1"/>
  <c r="D32" i="1" s="1"/>
  <c r="H44" i="1"/>
  <c r="H42" i="1" s="1"/>
  <c r="H41" i="1" s="1"/>
  <c r="H40" i="1" s="1"/>
  <c r="H38" i="1" s="1"/>
  <c r="H36" i="1" s="1"/>
  <c r="H34" i="1" s="1"/>
  <c r="H33" i="1" s="1"/>
  <c r="H32" i="1" s="1"/>
  <c r="D26" i="1"/>
  <c r="D22" i="1"/>
  <c r="E11" i="2" l="1"/>
</calcChain>
</file>

<file path=xl/sharedStrings.xml><?xml version="1.0" encoding="utf-8"?>
<sst xmlns="http://schemas.openxmlformats.org/spreadsheetml/2006/main" count="353" uniqueCount="129">
  <si>
    <t>Паспорт муниципальной программы</t>
  </si>
  <si>
    <t>Значение показателя по годам</t>
  </si>
  <si>
    <t>Источники финансирования</t>
  </si>
  <si>
    <t>Расходы по годам (тыс. рублей)</t>
  </si>
  <si>
    <t>Всего</t>
  </si>
  <si>
    <t>всего</t>
  </si>
  <si>
    <t>федеральный бюджет</t>
  </si>
  <si>
    <t>бюджет автономного округа</t>
  </si>
  <si>
    <t>бюджет района</t>
  </si>
  <si>
    <t>бюджет городского поселения</t>
  </si>
  <si>
    <t>в том числе софинансирование</t>
  </si>
  <si>
    <t>иные источники финансирования</t>
  </si>
  <si>
    <t>№ п/п</t>
  </si>
  <si>
    <t>2022г.</t>
  </si>
  <si>
    <t>2023г.</t>
  </si>
  <si>
    <t>2024г.</t>
  </si>
  <si>
    <t>2025г.</t>
  </si>
  <si>
    <t>Таблица 2</t>
  </si>
  <si>
    <t>Распределение финансовых ресурсов муниципальной программы (по годам)</t>
  </si>
  <si>
    <t>в том числе</t>
  </si>
  <si>
    <t>1.1.</t>
  </si>
  <si>
    <t xml:space="preserve">в том числе софинансирование </t>
  </si>
  <si>
    <t>Итого по подпрограмме 1</t>
  </si>
  <si>
    <t>Всего по муниципальной программе</t>
  </si>
  <si>
    <t>В том числе:</t>
  </si>
  <si>
    <t>Проектная часть</t>
  </si>
  <si>
    <t>Процессная часть</t>
  </si>
  <si>
    <t>Прочие расходы</t>
  </si>
  <si>
    <t>№ структурного элемента (основного мероприятия)</t>
  </si>
  <si>
    <t>Таблица 3</t>
  </si>
  <si>
    <t>Перечень структурных элементов (основных мероприятий)</t>
  </si>
  <si>
    <t xml:space="preserve"> муниципальной программы</t>
  </si>
  <si>
    <t>Направления расходов структурного элемента (основного мероприятия)</t>
  </si>
  <si>
    <t>Наименование  структурного элемента  (основного мероприятия)</t>
  </si>
  <si>
    <t>Наименование порядка, номер приложения  (при наличии)</t>
  </si>
  <si>
    <t>Показатели, характеризующие эффективность структурного элемента (основного мероприятия)</t>
  </si>
  <si>
    <t>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</si>
  <si>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</si>
  <si>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</si>
  <si>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</si>
  <si>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Значение показателя на момент окончания действия муниципальной программы</t>
  </si>
  <si>
    <t>2022 год</t>
  </si>
  <si>
    <t>2023 год</t>
  </si>
  <si>
    <t>2024 год</t>
  </si>
  <si>
    <t>2025 год</t>
  </si>
  <si>
    <t>2022-2025 годы</t>
  </si>
  <si>
    <t>Муниципальная программа</t>
  </si>
  <si>
    <t xml:space="preserve">первый заместитель Главы Березовского района, в введении которого находится Муниципальное казенное учреждение «Управление гражданской защиты населения Березовского района» </t>
  </si>
  <si>
    <t>Муниципальное казенное учреждение «Управление гражданской защиты населения Березовского района» (далее - МКУ "УГЗН Березовского района")</t>
  </si>
  <si>
    <t>Муниципальное казенное учреждение «Хозяйственно-эксплуатационная служба администрации городского поселения Березово» (далее – МКУ «ХЭС АГПБ»)</t>
  </si>
  <si>
    <t>Муниципальное казенное учреждение «Управление капитального строительства и ремонта Березовского района» (далее – МКУ «УКСиР Березовского района»)</t>
  </si>
  <si>
    <t xml:space="preserve">отсутствует </t>
  </si>
  <si>
    <t>1.«Укрепление пожарной безопасности»
2.«Организация и обеспечение мероприятий в сфере гражданской обороны, защиты населения и территорий от чрезвычайных ситуаций».</t>
  </si>
  <si>
    <t xml:space="preserve">Обеспечение требуемого уровня пожарной безопасности, в общем количестве населенных пунктов городского поселения, %  </t>
  </si>
  <si>
    <t>Указ Президента Российской Федерации от 1 января 2018 года № 2 «Об утверждении Основ государственной политики Российской Федерации в области пожарной безопасности на период до 2030 года»; Федеральный закон от 21 декабря 1994 года № 69-ФЗ «О пожарной безопасности» Федеральный закон от 22 июля 2008 года № 123-ФЗ «Технический регламент о требованиях пожарной безопасности»;</t>
  </si>
  <si>
    <t xml:space="preserve">Муниципальное казенное учреждение «Управление гражданской защиты населения Березовского района», Муниципальное казенное учреждение «Управление капитального строительства и ремонта Березовского района» </t>
  </si>
  <si>
    <t>Доля оповещаемого населения от общего числа жителей городского поселения до уровня, %</t>
  </si>
  <si>
    <t>Муниципальное казенное учреждение «Управление гражданской защиты населения Березовского района»</t>
  </si>
  <si>
    <t>2022 г.</t>
  </si>
  <si>
    <t>2023 г.</t>
  </si>
  <si>
    <t>2024 г.</t>
  </si>
  <si>
    <t>1.1.1.</t>
  </si>
  <si>
    <t>2023г</t>
  </si>
  <si>
    <t>2.1.</t>
  </si>
  <si>
    <t>2.2.</t>
  </si>
  <si>
    <t>Итого по подпрограмме 2</t>
  </si>
  <si>
    <t>Подпрограмма 1 «Укрепление пожарной безопасности»</t>
  </si>
  <si>
    <t>Подпрограмма 2 «Организация и обеспечение мероприятий в сфере гражданской обороны, защиты населения и территорий от чрезвычайных ситуаций».</t>
  </si>
  <si>
    <t>"Защита населения и территорий от чрезвычайных ситуаций, обеспечение пожарной безопасности в городском поселении Березово"</t>
  </si>
  <si>
    <t>1.</t>
  </si>
  <si>
    <t>2.</t>
  </si>
  <si>
    <t>Расходы, направленные на возмещение ущерба и устранение последствий ЧС</t>
  </si>
  <si>
    <t xml:space="preserve">Обеспечение первичных мер пожарной безопасности на территории г.п. Березово в соответствии со ст.15 ФЗ-№131 </t>
  </si>
  <si>
    <t>Указ Президента Российской Федерации от 1 января 2018 года № 2 «Об утверждении Основ государственной политики Российской Федерации в области пожарной безопасности на период до 2030 года»; Федеральный закон от 21 декабря 1994 года № 69-ФЗ «О пожарной безопасности» Федеральный закон от 22 июля 2008 года № 123-ФЗ «Технический регламент о требованиях пожарной безопасности»</t>
  </si>
  <si>
    <t>"Защита населения и территорий от чрезвычайных ситуаций, обеспечение пожарной безопасности в городском поселении Березово" (далее - муниципальная программа)</t>
  </si>
  <si>
    <t xml:space="preserve">Структурный элемент (основное мероприятие) муниципальной программы </t>
  </si>
  <si>
    <t>Подпрограмма 2 «Организация и обеспечение мероприятий в сфере гражданской обороны, защиты населения и территорий от чрезвычайных ситуаций»</t>
  </si>
  <si>
    <t>Цель: 1 Приведение объектов муниципальной собственности городского поселения Берёзово в соответствие с нормами и правилами пожарной безопасности</t>
  </si>
  <si>
    <t>Цель: 2 Выполнение мероприятий в сфере гражданской обороны, защиты населения и территорий от чрезвычайных ситуаций городского поселения Березово</t>
  </si>
  <si>
    <t xml:space="preserve">Повышение уровня безопасности в городском поселении Березово </t>
  </si>
  <si>
    <t xml:space="preserve">Реконструкция муниципальной системы оповещения ГО и ЧС городского поселения Березово
</t>
  </si>
  <si>
    <t xml:space="preserve">Предупреждение и ликвидация последствий чрезвычайных ситуаций и стихийных бедствий природного и техногенного характера </t>
  </si>
  <si>
    <t xml:space="preserve">Наименование муниципальной программы </t>
  </si>
  <si>
    <t xml:space="preserve">Сроки реализации муниципальной  программы </t>
  </si>
  <si>
    <t xml:space="preserve">Тип муниципальной программы </t>
  </si>
  <si>
    <t xml:space="preserve">Куратор муниципальной программы </t>
  </si>
  <si>
    <t xml:space="preserve">Ответственный исполнитель муниципальной программы </t>
  </si>
  <si>
    <t xml:space="preserve">Соисполнители муниципальной программы </t>
  </si>
  <si>
    <t xml:space="preserve">Национальная цель </t>
  </si>
  <si>
    <t xml:space="preserve">Цели муниципальной программы </t>
  </si>
  <si>
    <t xml:space="preserve">Задачи муниципальной программы </t>
  </si>
  <si>
    <t xml:space="preserve">Подпрограммы </t>
  </si>
  <si>
    <t xml:space="preserve">Наименование целевого показателя </t>
  </si>
  <si>
    <t xml:space="preserve">Документ- основание </t>
  </si>
  <si>
    <t xml:space="preserve">Базовое значение </t>
  </si>
  <si>
    <t xml:space="preserve">На момент окончания реализации муниципальной программы  </t>
  </si>
  <si>
    <t xml:space="preserve">Ответственный исполнитель/со исполнитель за достижение показателя </t>
  </si>
  <si>
    <t xml:space="preserve">Целевые показатели муниципальной программы </t>
  </si>
  <si>
    <t xml:space="preserve">Параметры финансового обеспечения муниципальной программы </t>
  </si>
  <si>
    <t xml:space="preserve">Параметры финансового обеспечения проектов, проектов автономного округа, Березовского района </t>
  </si>
  <si>
    <t xml:space="preserve">Объём налоговых расходов Березовского района </t>
  </si>
  <si>
    <t xml:space="preserve">Наименование портфеля проектов (срок реализации дд.мм.гггг – дд.мм.гггг.) </t>
  </si>
  <si>
    <t xml:space="preserve">Наименование проекта автономного округа, Березовского района (срок реализации дд.мм.гггг – дд.мм.гггг.) </t>
  </si>
  <si>
    <t>МКУ "УГЗН Березовского района"</t>
  </si>
  <si>
    <t>МКУ «ХЭС АГПБ»</t>
  </si>
  <si>
    <t>Основное мероприятие: "Повышение уровня безопасности в городском поселении Березово", (1)</t>
  </si>
  <si>
    <t>Основное мероприятие: "Реконструкция муниципальной системы оповещения ГО и ЧС городского поселения Березово", (2)</t>
  </si>
  <si>
    <t>Основное мероприятие: "Предупреждение и ликвидация последствий чрезвычайных ситуаций и стихийных бедствий природного и техногенного характера", (2)</t>
  </si>
  <si>
    <t>Ответственный исполнитель: Муниципальное казенное учреждение «Управление гражданской защиты населения Березовского района»</t>
  </si>
  <si>
    <t>Сиосполнитель 1: Муниципальное казенное учреждение «Хозяйственно-эксплуатационная служба администрации городского поселения Березово»</t>
  </si>
  <si>
    <t>Сиосполнитель 2: Муниципальное казенное учреждение «Управление капитального строительства и ремонта Березовского района»</t>
  </si>
  <si>
    <t xml:space="preserve">№ структурного элемента (основного мероприятия) </t>
  </si>
  <si>
    <t>Обеспечение функционирования муниципального сегмента территориальной автоматизированной системы центрального оповещения (ТАСЦО)</t>
  </si>
  <si>
    <t>Таблица 1</t>
  </si>
  <si>
    <t xml:space="preserve"> Ответственный исполнитель/соисполнитель </t>
  </si>
  <si>
    <t xml:space="preserve">Финансовые затраты на реализацию (тыс. рублей) </t>
  </si>
  <si>
    <t>МКУ "УГЗН Березовского района", МКУ «ХЭС АГПБ», в том числе</t>
  </si>
  <si>
    <t>Задача: 1 Обеспечение пожарной безопасности населённых пунктов городского поселения Березово</t>
  </si>
  <si>
    <t>Задача: 2 Обеспечение защиты населения и территорий от чрезвычайных ситуаций</t>
  </si>
  <si>
    <t>1 Приведение объектов муниципальной собственности городского поселения Берёзово в соответствие с нормами и правилами пожарной безопасности;
2 Выполнение мероприятий в сфере гражданской обороны, защиты населения и территорий от чрезвычайных ситуаций городского поселения Березово.</t>
  </si>
  <si>
    <t>1 Обеспечение пожарной безопасности населённых пунктов городского поселения Березово;
2 Обеспечение защиты населения и территорий от чрезвычайных ситуаций.</t>
  </si>
  <si>
    <t>2.3.</t>
  </si>
  <si>
    <t>Расходы, направленные для оценки 
степени готовности органов управления и сил ГО и РСЧС.</t>
  </si>
  <si>
    <t>Проведение учений и тренировок 
 в сфере гражданской обороны, защиты населения и территорий  городского поселения Березово от чрезвычайных ситуаций</t>
  </si>
  <si>
    <t>Основное мероприятие: "Проведение учений и тренировок 
 в сфере гражданской обороны, защиты населения и территорий городского поселения Березово от чрезвычайных ситуаций", (2)</t>
  </si>
  <si>
    <t>"Содержание пожарных водоемов, пожарных гидрантов", (1)</t>
  </si>
  <si>
    <t>Федеральный закон "Об общих принципах организации публичной власти в субъектах Российской Федерации" от 21.12.2021 N 414-ФЗ,  Федерального закона от 21 декабря 1994 г. № 68-ФЗ «О защите населения и территорий от чрезвычайных ситуаций природного и техногенного характера»; Федерального закона от 12 февраля 1998 г. № 28-ФЗ «О гражданской обороне»; Указом Президента Российской Федерации от 13 ноября 2012 г. № 1522 «О создании комплексной системы экстренного оповещения населения об угрозе возникновения или возникновении чрезвычайных ситуаций». Постановлениями Правительства Российской Федерации: от 31 декабря 2004 г. № 894 «Об утверждении перечня экстренных оперативных служб, вызов которых круглосуточно и бесплатно обязан обеспечить оператор связи пользователю услугами связи, и о назначении единого номера вызова экстренных оперативных служб», постановлением Правительства Российской Федерации от 2 ноября 2000 г. N 841 "Об утверждении Положения о подготовке населения в области гражданской обороны";</t>
  </si>
  <si>
    <t>Федеральный закон "Об общих принципах организации публичной власти в субъектах Российской Федерации" от 21.12.2021 N 414-ФЗ,  Федерального закона от 21 декабря 1994 г. № 68-ФЗ «О защите населения и территорий от чрезвычайных ситуаций природного и техногенного характера»; Федерального закона от 12 февраля 1998 г. № 28-ФЗ «О гражданской обороне»; Указом Президента Российской Федерации от 13 ноября 2012 г. № 1522 «О создании комплексной системы экстренного оповещения населения об угрозе возникновения или возникновении чрезвычайных ситуаций». Постановлением Правительства Российской Федерации: от 31 декабря 2004 г. № 894 «Об утверждении перечня экстренных оперативных служб, вызов которых круглосуточно и бесплатно обязан обеспечить оператор связи пользователю услугами связи, и о назначении единого номера вызова экстренных оперативных служб», постановлением Правительства Российской Федерации от 2 ноября 2000 г. N 841 "Об утверждении Положения о подготовке населения в области гражданской обороны"</t>
  </si>
  <si>
    <t xml:space="preserve">Приложение 
 к постановлению администрации 
Березовского района 
от 29.12.2023 № 1023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</si>
</sst>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4" fontId="11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2" fillId="0" borderId="4" xfId="0" applyFont="1" applyBorder="1" applyAlignment="1"/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justify" vertical="center" wrapText="1"/>
    </xf>
    <xf numFmtId="164" fontId="11" fillId="0" borderId="3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1" fillId="2" borderId="2" xfId="0" applyFont="1" applyFill="1" applyBorder="1" applyAlignment="1">
      <alignment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6" fillId="2" borderId="2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164" fontId="12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11" fillId="2" borderId="8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justify" vertical="center" wrapText="1"/>
    </xf>
    <xf numFmtId="0" fontId="11" fillId="0" borderId="5" xfId="0" applyFont="1" applyFill="1" applyBorder="1" applyAlignment="1">
      <alignment horizontal="justify" vertical="center" wrapText="1"/>
    </xf>
    <xf numFmtId="0" fontId="12" fillId="0" borderId="9" xfId="0" applyFont="1" applyBorder="1" applyAlignment="1">
      <alignment horizontal="justify" vertical="center" wrapText="1"/>
    </xf>
    <xf numFmtId="0" fontId="11" fillId="0" borderId="10" xfId="0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1" fillId="0" borderId="12" xfId="0" applyFont="1" applyFill="1" applyBorder="1" applyAlignment="1">
      <alignment horizontal="justify" vertical="center" wrapText="1"/>
    </xf>
    <xf numFmtId="0" fontId="11" fillId="0" borderId="13" xfId="0" applyFont="1" applyFill="1" applyBorder="1" applyAlignment="1">
      <alignment horizontal="justify" vertical="center" wrapText="1"/>
    </xf>
    <xf numFmtId="0" fontId="12" fillId="0" borderId="1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justify" vertical="center" wrapText="1"/>
    </xf>
    <xf numFmtId="0" fontId="0" fillId="0" borderId="15" xfId="0" applyBorder="1" applyAlignment="1">
      <alignment horizontal="justify" vertical="center" wrapText="1"/>
    </xf>
    <xf numFmtId="0" fontId="11" fillId="0" borderId="7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6" fillId="0" borderId="1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6" fillId="0" borderId="12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0" fillId="0" borderId="14" xfId="0" applyBorder="1" applyAlignment="1">
      <alignment horizontal="justify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1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6" fillId="0" borderId="13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="85" zoomScaleNormal="85" workbookViewId="0">
      <selection activeCell="H1" sqref="H1:K1"/>
    </sheetView>
  </sheetViews>
  <sheetFormatPr defaultRowHeight="15" x14ac:dyDescent="0.25"/>
  <cols>
    <col min="1" max="1" width="36.28515625" customWidth="1"/>
    <col min="2" max="2" width="6" customWidth="1"/>
    <col min="3" max="3" width="35.7109375" customWidth="1"/>
    <col min="4" max="4" width="60.140625" customWidth="1"/>
    <col min="10" max="10" width="12.7109375" customWidth="1"/>
    <col min="11" max="11" width="37.140625" customWidth="1"/>
  </cols>
  <sheetData>
    <row r="1" spans="1:11" ht="71.25" customHeight="1" x14ac:dyDescent="0.25">
      <c r="H1" s="82" t="s">
        <v>128</v>
      </c>
      <c r="I1" s="82"/>
      <c r="J1" s="82"/>
      <c r="K1" s="82"/>
    </row>
    <row r="2" spans="1:11" x14ac:dyDescent="0.25">
      <c r="K2" s="15"/>
    </row>
    <row r="3" spans="1:11" ht="15" customHeight="1" x14ac:dyDescent="0.25">
      <c r="A3" s="67" t="s">
        <v>46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7" customHeight="1" x14ac:dyDescent="0.25">
      <c r="B4" s="68" t="s">
        <v>74</v>
      </c>
      <c r="C4" s="69"/>
      <c r="D4" s="69"/>
      <c r="E4" s="69"/>
      <c r="F4" s="69"/>
      <c r="G4" s="69"/>
      <c r="H4" s="69"/>
      <c r="I4" s="69"/>
      <c r="J4" s="69"/>
      <c r="K4" s="16"/>
    </row>
    <row r="5" spans="1:11" ht="27" customHeight="1" x14ac:dyDescent="0.25">
      <c r="B5" s="30"/>
      <c r="C5" s="31"/>
      <c r="D5" s="30" t="s">
        <v>0</v>
      </c>
      <c r="E5" s="31"/>
      <c r="F5" s="31"/>
      <c r="G5" s="31"/>
      <c r="H5" s="31"/>
      <c r="I5" s="31"/>
      <c r="J5" s="31"/>
      <c r="K5" s="16"/>
    </row>
    <row r="6" spans="1:11" ht="25.5" customHeight="1" x14ac:dyDescent="0.25">
      <c r="A6" s="10" t="s">
        <v>82</v>
      </c>
      <c r="B6" s="56" t="s">
        <v>68</v>
      </c>
      <c r="C6" s="56"/>
      <c r="D6" s="56"/>
      <c r="E6" s="56" t="s">
        <v>83</v>
      </c>
      <c r="F6" s="56"/>
      <c r="G6" s="56"/>
      <c r="H6" s="56"/>
      <c r="I6" s="56"/>
      <c r="J6" s="56" t="s">
        <v>45</v>
      </c>
      <c r="K6" s="56"/>
    </row>
    <row r="7" spans="1:11" x14ac:dyDescent="0.25">
      <c r="A7" s="10" t="s">
        <v>84</v>
      </c>
      <c r="B7" s="56" t="s">
        <v>46</v>
      </c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5">
      <c r="A8" s="10" t="s">
        <v>85</v>
      </c>
      <c r="B8" s="56" t="s">
        <v>47</v>
      </c>
      <c r="C8" s="56"/>
      <c r="D8" s="56"/>
      <c r="E8" s="56"/>
      <c r="F8" s="56"/>
      <c r="G8" s="56"/>
      <c r="H8" s="56"/>
      <c r="I8" s="56"/>
      <c r="J8" s="56"/>
      <c r="K8" s="56"/>
    </row>
    <row r="9" spans="1:11" ht="25.5" x14ac:dyDescent="0.25">
      <c r="A9" s="10" t="s">
        <v>86</v>
      </c>
      <c r="B9" s="56" t="s">
        <v>48</v>
      </c>
      <c r="C9" s="56"/>
      <c r="D9" s="56"/>
      <c r="E9" s="56"/>
      <c r="F9" s="56"/>
      <c r="G9" s="56"/>
      <c r="H9" s="56"/>
      <c r="I9" s="56"/>
      <c r="J9" s="56"/>
      <c r="K9" s="56"/>
    </row>
    <row r="10" spans="1:11" ht="21" customHeight="1" x14ac:dyDescent="0.25">
      <c r="A10" s="70" t="s">
        <v>87</v>
      </c>
      <c r="B10" s="56" t="s">
        <v>49</v>
      </c>
      <c r="C10" s="56"/>
      <c r="D10" s="56"/>
      <c r="E10" s="56"/>
      <c r="F10" s="56"/>
      <c r="G10" s="56"/>
      <c r="H10" s="56"/>
      <c r="I10" s="56"/>
      <c r="J10" s="56"/>
      <c r="K10" s="56"/>
    </row>
    <row r="11" spans="1:11" ht="30" customHeight="1" x14ac:dyDescent="0.25">
      <c r="A11" s="71"/>
      <c r="B11" s="57" t="s">
        <v>50</v>
      </c>
      <c r="C11" s="58"/>
      <c r="D11" s="58"/>
      <c r="E11" s="58"/>
      <c r="F11" s="58"/>
      <c r="G11" s="58"/>
      <c r="H11" s="58"/>
      <c r="I11" s="58"/>
      <c r="J11" s="58"/>
      <c r="K11" s="59"/>
    </row>
    <row r="12" spans="1:11" ht="21.75" customHeight="1" x14ac:dyDescent="0.25">
      <c r="A12" s="10" t="s">
        <v>88</v>
      </c>
      <c r="B12" s="56" t="s">
        <v>51</v>
      </c>
      <c r="C12" s="56"/>
      <c r="D12" s="56"/>
      <c r="E12" s="56"/>
      <c r="F12" s="56"/>
      <c r="G12" s="56"/>
      <c r="H12" s="56"/>
      <c r="I12" s="56"/>
      <c r="J12" s="56"/>
      <c r="K12" s="56"/>
    </row>
    <row r="13" spans="1:11" ht="33" customHeight="1" x14ac:dyDescent="0.25">
      <c r="A13" s="10" t="s">
        <v>89</v>
      </c>
      <c r="B13" s="56" t="s">
        <v>119</v>
      </c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49.5" customHeight="1" x14ac:dyDescent="0.25">
      <c r="A14" s="10" t="s">
        <v>90</v>
      </c>
      <c r="B14" s="56" t="s">
        <v>120</v>
      </c>
      <c r="C14" s="56"/>
      <c r="D14" s="56"/>
      <c r="E14" s="56"/>
      <c r="F14" s="56"/>
      <c r="G14" s="56"/>
      <c r="H14" s="56"/>
      <c r="I14" s="56"/>
      <c r="J14" s="56"/>
      <c r="K14" s="56"/>
    </row>
    <row r="15" spans="1:11" ht="39.75" customHeight="1" x14ac:dyDescent="0.25">
      <c r="A15" s="10" t="s">
        <v>91</v>
      </c>
      <c r="B15" s="56" t="s">
        <v>52</v>
      </c>
      <c r="C15" s="56"/>
      <c r="D15" s="56"/>
      <c r="E15" s="56"/>
      <c r="F15" s="56"/>
      <c r="G15" s="56"/>
      <c r="H15" s="56"/>
      <c r="I15" s="56"/>
      <c r="J15" s="56"/>
      <c r="K15" s="56"/>
    </row>
    <row r="16" spans="1:11" x14ac:dyDescent="0.25">
      <c r="A16" s="56" t="s">
        <v>97</v>
      </c>
      <c r="B16" s="56" t="s">
        <v>12</v>
      </c>
      <c r="C16" s="72" t="s">
        <v>92</v>
      </c>
      <c r="D16" s="72" t="s">
        <v>93</v>
      </c>
      <c r="E16" s="74" t="s">
        <v>1</v>
      </c>
      <c r="F16" s="74"/>
      <c r="G16" s="74"/>
      <c r="H16" s="74"/>
      <c r="I16" s="74"/>
      <c r="J16" s="74"/>
      <c r="K16" s="74"/>
    </row>
    <row r="17" spans="1:11" ht="81" customHeight="1" x14ac:dyDescent="0.25">
      <c r="A17" s="56"/>
      <c r="B17" s="56"/>
      <c r="C17" s="73"/>
      <c r="D17" s="73"/>
      <c r="E17" s="17" t="s">
        <v>94</v>
      </c>
      <c r="F17" s="17" t="s">
        <v>13</v>
      </c>
      <c r="G17" s="17" t="s">
        <v>14</v>
      </c>
      <c r="H17" s="17" t="s">
        <v>15</v>
      </c>
      <c r="I17" s="17" t="s">
        <v>16</v>
      </c>
      <c r="J17" s="17" t="s">
        <v>95</v>
      </c>
      <c r="K17" s="17" t="s">
        <v>96</v>
      </c>
    </row>
    <row r="18" spans="1:11" ht="95.25" customHeight="1" x14ac:dyDescent="0.25">
      <c r="A18" s="56"/>
      <c r="B18" s="17">
        <v>1</v>
      </c>
      <c r="C18" s="18" t="s">
        <v>53</v>
      </c>
      <c r="D18" s="18" t="s">
        <v>54</v>
      </c>
      <c r="E18" s="17">
        <v>68</v>
      </c>
      <c r="F18" s="17">
        <v>68</v>
      </c>
      <c r="G18" s="17">
        <v>68</v>
      </c>
      <c r="H18" s="17">
        <v>68</v>
      </c>
      <c r="I18" s="17">
        <v>68</v>
      </c>
      <c r="J18" s="17">
        <v>68</v>
      </c>
      <c r="K18" s="17" t="s">
        <v>55</v>
      </c>
    </row>
    <row r="19" spans="1:11" ht="285" customHeight="1" x14ac:dyDescent="0.25">
      <c r="A19" s="56"/>
      <c r="B19" s="17">
        <v>2</v>
      </c>
      <c r="C19" s="18" t="s">
        <v>56</v>
      </c>
      <c r="D19" s="18" t="s">
        <v>126</v>
      </c>
      <c r="E19" s="17">
        <v>93</v>
      </c>
      <c r="F19" s="17">
        <v>93</v>
      </c>
      <c r="G19" s="17">
        <v>93</v>
      </c>
      <c r="H19" s="17">
        <v>93</v>
      </c>
      <c r="I19" s="17">
        <v>93</v>
      </c>
      <c r="J19" s="17">
        <v>93</v>
      </c>
      <c r="K19" s="17" t="s">
        <v>57</v>
      </c>
    </row>
    <row r="20" spans="1:11" x14ac:dyDescent="0.25">
      <c r="A20" s="70" t="s">
        <v>98</v>
      </c>
      <c r="B20" s="76" t="s">
        <v>2</v>
      </c>
      <c r="C20" s="77"/>
      <c r="D20" s="55" t="s">
        <v>3</v>
      </c>
      <c r="E20" s="55"/>
      <c r="F20" s="55"/>
      <c r="G20" s="55"/>
      <c r="H20" s="55"/>
      <c r="I20" s="55"/>
      <c r="J20" s="55"/>
      <c r="K20" s="55"/>
    </row>
    <row r="21" spans="1:11" x14ac:dyDescent="0.25">
      <c r="A21" s="71"/>
      <c r="B21" s="78"/>
      <c r="C21" s="79"/>
      <c r="D21" s="32" t="s">
        <v>4</v>
      </c>
      <c r="E21" s="32" t="s">
        <v>13</v>
      </c>
      <c r="F21" s="55" t="s">
        <v>14</v>
      </c>
      <c r="G21" s="55"/>
      <c r="H21" s="55" t="s">
        <v>15</v>
      </c>
      <c r="I21" s="55"/>
      <c r="J21" s="52" t="s">
        <v>16</v>
      </c>
      <c r="K21" s="47"/>
    </row>
    <row r="22" spans="1:11" x14ac:dyDescent="0.25">
      <c r="A22" s="71"/>
      <c r="B22" s="64" t="s">
        <v>5</v>
      </c>
      <c r="C22" s="64"/>
      <c r="D22" s="33">
        <f>E22+F22+H22+J22</f>
        <v>33978.5</v>
      </c>
      <c r="E22" s="33">
        <v>9046</v>
      </c>
      <c r="F22" s="60">
        <v>3521.6</v>
      </c>
      <c r="G22" s="60"/>
      <c r="H22" s="46">
        <v>10267.799999999999</v>
      </c>
      <c r="I22" s="51"/>
      <c r="J22" s="46">
        <v>11143.1</v>
      </c>
      <c r="K22" s="47"/>
    </row>
    <row r="23" spans="1:11" x14ac:dyDescent="0.25">
      <c r="A23" s="71"/>
      <c r="B23" s="44" t="s">
        <v>6</v>
      </c>
      <c r="C23" s="61"/>
      <c r="D23" s="35">
        <v>0</v>
      </c>
      <c r="E23" s="35">
        <v>0</v>
      </c>
      <c r="F23" s="46">
        <v>0</v>
      </c>
      <c r="G23" s="51"/>
      <c r="H23" s="46">
        <v>0</v>
      </c>
      <c r="I23" s="51"/>
      <c r="J23" s="49">
        <v>0</v>
      </c>
      <c r="K23" s="50"/>
    </row>
    <row r="24" spans="1:11" ht="21" customHeight="1" x14ac:dyDescent="0.25">
      <c r="A24" s="71"/>
      <c r="B24" s="44" t="s">
        <v>7</v>
      </c>
      <c r="C24" s="61"/>
      <c r="D24" s="35">
        <v>0</v>
      </c>
      <c r="E24" s="35">
        <v>0</v>
      </c>
      <c r="F24" s="46">
        <v>0</v>
      </c>
      <c r="G24" s="51"/>
      <c r="H24" s="46">
        <v>0</v>
      </c>
      <c r="I24" s="51"/>
      <c r="J24" s="49">
        <v>0</v>
      </c>
      <c r="K24" s="50"/>
    </row>
    <row r="25" spans="1:11" ht="21" customHeight="1" x14ac:dyDescent="0.25">
      <c r="A25" s="71"/>
      <c r="B25" s="44" t="s">
        <v>8</v>
      </c>
      <c r="C25" s="45"/>
      <c r="D25" s="35">
        <v>0</v>
      </c>
      <c r="E25" s="35">
        <v>0</v>
      </c>
      <c r="F25" s="46">
        <v>0</v>
      </c>
      <c r="G25" s="51"/>
      <c r="H25" s="46">
        <v>0</v>
      </c>
      <c r="I25" s="51"/>
      <c r="J25" s="49">
        <v>0</v>
      </c>
      <c r="K25" s="50"/>
    </row>
    <row r="26" spans="1:11" x14ac:dyDescent="0.25">
      <c r="A26" s="71"/>
      <c r="B26" s="44" t="s">
        <v>9</v>
      </c>
      <c r="C26" s="61"/>
      <c r="D26" s="33">
        <f>E26+F26+H26+J26+K26</f>
        <v>33978.5</v>
      </c>
      <c r="E26" s="33">
        <v>9046</v>
      </c>
      <c r="F26" s="60">
        <v>3521.6</v>
      </c>
      <c r="G26" s="60"/>
      <c r="H26" s="46">
        <v>10267.799999999999</v>
      </c>
      <c r="I26" s="51"/>
      <c r="J26" s="46">
        <v>11143.1</v>
      </c>
      <c r="K26" s="47"/>
    </row>
    <row r="27" spans="1:11" x14ac:dyDescent="0.25">
      <c r="A27" s="71"/>
      <c r="B27" s="44" t="s">
        <v>10</v>
      </c>
      <c r="C27" s="45"/>
      <c r="D27" s="33">
        <v>0</v>
      </c>
      <c r="E27" s="33">
        <v>0</v>
      </c>
      <c r="F27" s="46">
        <v>0</v>
      </c>
      <c r="G27" s="47"/>
      <c r="H27" s="46">
        <v>0</v>
      </c>
      <c r="I27" s="47"/>
      <c r="J27" s="46">
        <v>0</v>
      </c>
      <c r="K27" s="47"/>
    </row>
    <row r="28" spans="1:11" ht="26.25" customHeight="1" x14ac:dyDescent="0.25">
      <c r="A28" s="75"/>
      <c r="B28" s="44" t="s">
        <v>11</v>
      </c>
      <c r="C28" s="61"/>
      <c r="D28" s="35">
        <v>0</v>
      </c>
      <c r="E28" s="35">
        <v>0</v>
      </c>
      <c r="F28" s="46">
        <v>0</v>
      </c>
      <c r="G28" s="51"/>
      <c r="H28" s="46">
        <v>0</v>
      </c>
      <c r="I28" s="51"/>
      <c r="J28" s="62">
        <v>0</v>
      </c>
      <c r="K28" s="63"/>
    </row>
    <row r="29" spans="1:11" ht="18" customHeight="1" x14ac:dyDescent="0.25">
      <c r="A29" s="80" t="s">
        <v>99</v>
      </c>
      <c r="B29" s="76" t="s">
        <v>2</v>
      </c>
      <c r="C29" s="77"/>
      <c r="D29" s="52" t="s">
        <v>3</v>
      </c>
      <c r="E29" s="53"/>
      <c r="F29" s="53"/>
      <c r="G29" s="53"/>
      <c r="H29" s="53"/>
      <c r="I29" s="53"/>
      <c r="J29" s="53"/>
      <c r="K29" s="54"/>
    </row>
    <row r="30" spans="1:11" x14ac:dyDescent="0.25">
      <c r="A30" s="80"/>
      <c r="B30" s="78"/>
      <c r="C30" s="79"/>
      <c r="D30" s="32" t="s">
        <v>4</v>
      </c>
      <c r="E30" s="32" t="s">
        <v>58</v>
      </c>
      <c r="F30" s="55" t="s">
        <v>59</v>
      </c>
      <c r="G30" s="55"/>
      <c r="H30" s="55" t="s">
        <v>60</v>
      </c>
      <c r="I30" s="55"/>
      <c r="J30" s="52" t="s">
        <v>16</v>
      </c>
      <c r="K30" s="47"/>
    </row>
    <row r="31" spans="1:11" x14ac:dyDescent="0.25">
      <c r="A31" s="80"/>
      <c r="B31" s="55" t="s">
        <v>101</v>
      </c>
      <c r="C31" s="55"/>
      <c r="D31" s="55"/>
      <c r="E31" s="55"/>
      <c r="F31" s="55"/>
      <c r="G31" s="55"/>
      <c r="H31" s="55"/>
      <c r="I31" s="55"/>
      <c r="J31" s="55"/>
      <c r="K31" s="55"/>
    </row>
    <row r="32" spans="1:11" x14ac:dyDescent="0.25">
      <c r="A32" s="80"/>
      <c r="B32" s="42" t="s">
        <v>5</v>
      </c>
      <c r="C32" s="48"/>
      <c r="D32" s="33">
        <f>SUM(D33:D38)</f>
        <v>0</v>
      </c>
      <c r="E32" s="33">
        <f>SUM(E33:E38)</f>
        <v>0</v>
      </c>
      <c r="F32" s="60">
        <v>0</v>
      </c>
      <c r="G32" s="60"/>
      <c r="H32" s="46">
        <f>SUM(H33:H38)</f>
        <v>0</v>
      </c>
      <c r="I32" s="51"/>
      <c r="J32" s="46">
        <f>SUM(J33:J38)</f>
        <v>0</v>
      </c>
      <c r="K32" s="65"/>
    </row>
    <row r="33" spans="1:11" x14ac:dyDescent="0.25">
      <c r="A33" s="80"/>
      <c r="B33" s="42" t="s">
        <v>6</v>
      </c>
      <c r="C33" s="48"/>
      <c r="D33" s="33">
        <f>SUM(D34:D39)</f>
        <v>0</v>
      </c>
      <c r="E33" s="33">
        <f>SUM(E34:E39)</f>
        <v>0</v>
      </c>
      <c r="F33" s="60">
        <v>0</v>
      </c>
      <c r="G33" s="60"/>
      <c r="H33" s="46">
        <f>SUM(H34:H39)</f>
        <v>0</v>
      </c>
      <c r="I33" s="51"/>
      <c r="J33" s="46">
        <f>SUM(J34:J39)</f>
        <v>0</v>
      </c>
      <c r="K33" s="65"/>
    </row>
    <row r="34" spans="1:11" ht="27" customHeight="1" x14ac:dyDescent="0.25">
      <c r="A34" s="80"/>
      <c r="B34" s="42" t="s">
        <v>7</v>
      </c>
      <c r="C34" s="48"/>
      <c r="D34" s="33">
        <f>SUM(D36:D40)</f>
        <v>0</v>
      </c>
      <c r="E34" s="33">
        <f>SUM(E36:E40)</f>
        <v>0</v>
      </c>
      <c r="F34" s="60">
        <v>0</v>
      </c>
      <c r="G34" s="60"/>
      <c r="H34" s="46">
        <f>SUM(H36:H40)</f>
        <v>0</v>
      </c>
      <c r="I34" s="51"/>
      <c r="J34" s="46">
        <f>SUM(J36:J40)</f>
        <v>0</v>
      </c>
      <c r="K34" s="65"/>
    </row>
    <row r="35" spans="1:11" ht="27" customHeight="1" x14ac:dyDescent="0.25">
      <c r="A35" s="80"/>
      <c r="B35" s="42" t="s">
        <v>8</v>
      </c>
      <c r="C35" s="43"/>
      <c r="D35" s="33">
        <v>0</v>
      </c>
      <c r="E35" s="33">
        <v>0</v>
      </c>
      <c r="F35" s="46">
        <v>0</v>
      </c>
      <c r="G35" s="47"/>
      <c r="H35" s="46">
        <v>0</v>
      </c>
      <c r="I35" s="47"/>
      <c r="J35" s="46">
        <v>0</v>
      </c>
      <c r="K35" s="47"/>
    </row>
    <row r="36" spans="1:11" ht="15" customHeight="1" x14ac:dyDescent="0.25">
      <c r="A36" s="80"/>
      <c r="B36" s="44" t="s">
        <v>9</v>
      </c>
      <c r="C36" s="61"/>
      <c r="D36" s="33">
        <f>SUM(D38:D41)</f>
        <v>0</v>
      </c>
      <c r="E36" s="33">
        <f>SUM(E38:E41)</f>
        <v>0</v>
      </c>
      <c r="F36" s="60">
        <v>0</v>
      </c>
      <c r="G36" s="60"/>
      <c r="H36" s="46">
        <f>SUM(H38:H41)</f>
        <v>0</v>
      </c>
      <c r="I36" s="51"/>
      <c r="J36" s="46">
        <f>SUM(J38:J41)</f>
        <v>0</v>
      </c>
      <c r="K36" s="65"/>
    </row>
    <row r="37" spans="1:11" ht="15" customHeight="1" x14ac:dyDescent="0.25">
      <c r="A37" s="80"/>
      <c r="B37" s="44" t="s">
        <v>10</v>
      </c>
      <c r="C37" s="45"/>
      <c r="D37" s="33">
        <v>0</v>
      </c>
      <c r="E37" s="33">
        <v>0</v>
      </c>
      <c r="F37" s="46">
        <v>0</v>
      </c>
      <c r="G37" s="47"/>
      <c r="H37" s="46">
        <v>0</v>
      </c>
      <c r="I37" s="47"/>
      <c r="J37" s="46">
        <v>0</v>
      </c>
      <c r="K37" s="47"/>
    </row>
    <row r="38" spans="1:11" ht="23.25" customHeight="1" x14ac:dyDescent="0.25">
      <c r="A38" s="80"/>
      <c r="B38" s="42" t="s">
        <v>11</v>
      </c>
      <c r="C38" s="48"/>
      <c r="D38" s="33">
        <f t="shared" ref="D38:E38" si="0">SUM(D39:D42)</f>
        <v>0</v>
      </c>
      <c r="E38" s="33">
        <f t="shared" si="0"/>
        <v>0</v>
      </c>
      <c r="F38" s="60">
        <v>0</v>
      </c>
      <c r="G38" s="60"/>
      <c r="H38" s="46">
        <f t="shared" ref="H38" si="1">SUM(H39:H42)</f>
        <v>0</v>
      </c>
      <c r="I38" s="51"/>
      <c r="J38" s="46">
        <f t="shared" ref="J38" si="2">SUM(J39:J42)</f>
        <v>0</v>
      </c>
      <c r="K38" s="65"/>
    </row>
    <row r="39" spans="1:11" ht="21" customHeight="1" x14ac:dyDescent="0.25">
      <c r="A39" s="80"/>
      <c r="B39" s="52" t="s">
        <v>102</v>
      </c>
      <c r="C39" s="53"/>
      <c r="D39" s="53"/>
      <c r="E39" s="53"/>
      <c r="F39" s="53"/>
      <c r="G39" s="53"/>
      <c r="H39" s="53"/>
      <c r="I39" s="53"/>
      <c r="J39" s="53"/>
      <c r="K39" s="66"/>
    </row>
    <row r="40" spans="1:11" x14ac:dyDescent="0.25">
      <c r="A40" s="80"/>
      <c r="B40" s="42" t="s">
        <v>5</v>
      </c>
      <c r="C40" s="48"/>
      <c r="D40" s="33">
        <f>SUM(D41:D46)</f>
        <v>0</v>
      </c>
      <c r="E40" s="33">
        <f>SUM(E41:E46)</f>
        <v>0</v>
      </c>
      <c r="F40" s="60">
        <v>0</v>
      </c>
      <c r="G40" s="60"/>
      <c r="H40" s="46">
        <f>SUM(H41:H46)</f>
        <v>0</v>
      </c>
      <c r="I40" s="51"/>
      <c r="J40" s="46">
        <f>SUM(J41:J46)</f>
        <v>0</v>
      </c>
      <c r="K40" s="65"/>
    </row>
    <row r="41" spans="1:11" x14ac:dyDescent="0.25">
      <c r="A41" s="80"/>
      <c r="B41" s="42" t="s">
        <v>6</v>
      </c>
      <c r="C41" s="48"/>
      <c r="D41" s="33">
        <f>SUM(D42:D47)</f>
        <v>0</v>
      </c>
      <c r="E41" s="33">
        <f>SUM(E42:E47)</f>
        <v>0</v>
      </c>
      <c r="F41" s="60">
        <v>0</v>
      </c>
      <c r="G41" s="60"/>
      <c r="H41" s="46">
        <f>SUM(H42:H47)</f>
        <v>0</v>
      </c>
      <c r="I41" s="51"/>
      <c r="J41" s="46">
        <f>SUM(J42:J47)</f>
        <v>0</v>
      </c>
      <c r="K41" s="65"/>
    </row>
    <row r="42" spans="1:11" ht="24.75" customHeight="1" x14ac:dyDescent="0.25">
      <c r="A42" s="80"/>
      <c r="B42" s="42" t="s">
        <v>7</v>
      </c>
      <c r="C42" s="48"/>
      <c r="D42" s="33">
        <f>SUM(D44:D48)</f>
        <v>0</v>
      </c>
      <c r="E42" s="33">
        <f>SUM(E44:E48)</f>
        <v>0</v>
      </c>
      <c r="F42" s="60">
        <v>0</v>
      </c>
      <c r="G42" s="60"/>
      <c r="H42" s="46">
        <f>SUM(H44:H48)</f>
        <v>0</v>
      </c>
      <c r="I42" s="51"/>
      <c r="J42" s="46">
        <f>SUM(J44:J48)</f>
        <v>0</v>
      </c>
      <c r="K42" s="65"/>
    </row>
    <row r="43" spans="1:11" ht="24.75" customHeight="1" x14ac:dyDescent="0.25">
      <c r="A43" s="80"/>
      <c r="B43" s="42" t="s">
        <v>8</v>
      </c>
      <c r="C43" s="43"/>
      <c r="D43" s="33">
        <v>0</v>
      </c>
      <c r="E43" s="33">
        <v>0</v>
      </c>
      <c r="F43" s="46">
        <v>0</v>
      </c>
      <c r="G43" s="47"/>
      <c r="H43" s="46">
        <v>0</v>
      </c>
      <c r="I43" s="47"/>
      <c r="J43" s="46">
        <v>0</v>
      </c>
      <c r="K43" s="47"/>
    </row>
    <row r="44" spans="1:11" ht="15" customHeight="1" x14ac:dyDescent="0.25">
      <c r="A44" s="80"/>
      <c r="B44" s="44" t="s">
        <v>9</v>
      </c>
      <c r="C44" s="61"/>
      <c r="D44" s="33">
        <f>SUM(D46:D49)</f>
        <v>0</v>
      </c>
      <c r="E44" s="33">
        <f>SUM(E46:E49)</f>
        <v>0</v>
      </c>
      <c r="F44" s="60">
        <v>0</v>
      </c>
      <c r="G44" s="60"/>
      <c r="H44" s="46">
        <f>SUM(H46:H49)</f>
        <v>0</v>
      </c>
      <c r="I44" s="51"/>
      <c r="J44" s="46">
        <f>SUM(J46:J49)</f>
        <v>0</v>
      </c>
      <c r="K44" s="65"/>
    </row>
    <row r="45" spans="1:11" ht="15" customHeight="1" x14ac:dyDescent="0.25">
      <c r="A45" s="80"/>
      <c r="B45" s="44" t="s">
        <v>10</v>
      </c>
      <c r="C45" s="45"/>
      <c r="D45" s="33">
        <v>0</v>
      </c>
      <c r="E45" s="33">
        <v>0</v>
      </c>
      <c r="F45" s="46">
        <v>0</v>
      </c>
      <c r="G45" s="47"/>
      <c r="H45" s="46">
        <v>0</v>
      </c>
      <c r="I45" s="47"/>
      <c r="J45" s="46">
        <v>0</v>
      </c>
      <c r="K45" s="47"/>
    </row>
    <row r="46" spans="1:11" ht="24.75" customHeight="1" x14ac:dyDescent="0.25">
      <c r="A46" s="80"/>
      <c r="B46" s="42" t="s">
        <v>11</v>
      </c>
      <c r="C46" s="48"/>
      <c r="D46" s="33">
        <f t="shared" ref="D46:E46" si="3">SUM(D47:D50)</f>
        <v>0</v>
      </c>
      <c r="E46" s="33">
        <f t="shared" si="3"/>
        <v>0</v>
      </c>
      <c r="F46" s="60">
        <v>0</v>
      </c>
      <c r="G46" s="60"/>
      <c r="H46" s="46">
        <f t="shared" ref="H46" si="4">SUM(H47:H50)</f>
        <v>0</v>
      </c>
      <c r="I46" s="51"/>
      <c r="J46" s="46">
        <f t="shared" ref="J46" si="5">SUM(J47:J50)</f>
        <v>0</v>
      </c>
      <c r="K46" s="65"/>
    </row>
    <row r="47" spans="1:11" ht="15" customHeight="1" x14ac:dyDescent="0.25">
      <c r="A47" s="83" t="s">
        <v>100</v>
      </c>
      <c r="B47" s="84"/>
      <c r="C47" s="85"/>
      <c r="D47" s="55" t="s">
        <v>3</v>
      </c>
      <c r="E47" s="55"/>
      <c r="F47" s="55"/>
      <c r="G47" s="55"/>
      <c r="H47" s="55"/>
      <c r="I47" s="55"/>
      <c r="J47" s="55"/>
      <c r="K47" s="55"/>
    </row>
    <row r="48" spans="1:11" x14ac:dyDescent="0.25">
      <c r="A48" s="86"/>
      <c r="B48" s="87"/>
      <c r="C48" s="88"/>
      <c r="D48" s="32" t="s">
        <v>4</v>
      </c>
      <c r="E48" s="32" t="s">
        <v>58</v>
      </c>
      <c r="F48" s="55" t="s">
        <v>59</v>
      </c>
      <c r="G48" s="55"/>
      <c r="H48" s="55" t="s">
        <v>60</v>
      </c>
      <c r="I48" s="55"/>
      <c r="J48" s="52" t="s">
        <v>16</v>
      </c>
      <c r="K48" s="47"/>
    </row>
    <row r="49" spans="1:11" x14ac:dyDescent="0.25">
      <c r="A49" s="89"/>
      <c r="B49" s="90"/>
      <c r="C49" s="91"/>
      <c r="D49" s="34">
        <v>0</v>
      </c>
      <c r="E49" s="34">
        <v>0</v>
      </c>
      <c r="F49" s="49">
        <v>0</v>
      </c>
      <c r="G49" s="81"/>
      <c r="H49" s="49">
        <v>0</v>
      </c>
      <c r="I49" s="81"/>
      <c r="J49" s="49">
        <v>0</v>
      </c>
      <c r="K49" s="81"/>
    </row>
    <row r="52" spans="1:11" ht="18.75" x14ac:dyDescent="0.25">
      <c r="A52" s="2"/>
    </row>
  </sheetData>
  <mergeCells count="127">
    <mergeCell ref="J49:K49"/>
    <mergeCell ref="H1:K1"/>
    <mergeCell ref="B26:C26"/>
    <mergeCell ref="B41:C41"/>
    <mergeCell ref="F41:G41"/>
    <mergeCell ref="H41:I41"/>
    <mergeCell ref="J41:K41"/>
    <mergeCell ref="A47:C49"/>
    <mergeCell ref="D47:K47"/>
    <mergeCell ref="H42:I42"/>
    <mergeCell ref="F49:G49"/>
    <mergeCell ref="F48:G48"/>
    <mergeCell ref="F46:G46"/>
    <mergeCell ref="F44:G44"/>
    <mergeCell ref="F42:G42"/>
    <mergeCell ref="H49:I49"/>
    <mergeCell ref="H48:I48"/>
    <mergeCell ref="H46:I46"/>
    <mergeCell ref="H44:I44"/>
    <mergeCell ref="B46:C46"/>
    <mergeCell ref="B42:C42"/>
    <mergeCell ref="B44:C44"/>
    <mergeCell ref="J22:K22"/>
    <mergeCell ref="B23:C23"/>
    <mergeCell ref="J23:K23"/>
    <mergeCell ref="B24:C24"/>
    <mergeCell ref="F24:G24"/>
    <mergeCell ref="H24:I24"/>
    <mergeCell ref="J24:K24"/>
    <mergeCell ref="B36:C36"/>
    <mergeCell ref="A3:K3"/>
    <mergeCell ref="B4:J4"/>
    <mergeCell ref="B6:D6"/>
    <mergeCell ref="E6:I6"/>
    <mergeCell ref="J6:K6"/>
    <mergeCell ref="B7:K7"/>
    <mergeCell ref="B8:K8"/>
    <mergeCell ref="B9:K9"/>
    <mergeCell ref="A10:A11"/>
    <mergeCell ref="A16:A19"/>
    <mergeCell ref="B16:B17"/>
    <mergeCell ref="C16:C17"/>
    <mergeCell ref="D16:D17"/>
    <mergeCell ref="E16:K16"/>
    <mergeCell ref="A20:A28"/>
    <mergeCell ref="B20:C21"/>
    <mergeCell ref="A29:A46"/>
    <mergeCell ref="B29:C30"/>
    <mergeCell ref="J48:K48"/>
    <mergeCell ref="F36:G36"/>
    <mergeCell ref="F34:G34"/>
    <mergeCell ref="F40:G40"/>
    <mergeCell ref="H40:I40"/>
    <mergeCell ref="J40:K40"/>
    <mergeCell ref="J32:K32"/>
    <mergeCell ref="J33:K33"/>
    <mergeCell ref="J34:K34"/>
    <mergeCell ref="J42:K42"/>
    <mergeCell ref="J44:K44"/>
    <mergeCell ref="J46:K46"/>
    <mergeCell ref="F33:G33"/>
    <mergeCell ref="F32:G32"/>
    <mergeCell ref="H36:I36"/>
    <mergeCell ref="H34:I34"/>
    <mergeCell ref="H33:I33"/>
    <mergeCell ref="H32:I32"/>
    <mergeCell ref="F38:G38"/>
    <mergeCell ref="H38:I38"/>
    <mergeCell ref="J38:K38"/>
    <mergeCell ref="B39:K39"/>
    <mergeCell ref="B40:C40"/>
    <mergeCell ref="J36:K36"/>
    <mergeCell ref="B10:K10"/>
    <mergeCell ref="B11:K11"/>
    <mergeCell ref="B12:K12"/>
    <mergeCell ref="B13:K13"/>
    <mergeCell ref="B14:K14"/>
    <mergeCell ref="B15:K15"/>
    <mergeCell ref="F30:G30"/>
    <mergeCell ref="F26:G26"/>
    <mergeCell ref="H26:I26"/>
    <mergeCell ref="J26:K26"/>
    <mergeCell ref="B28:C28"/>
    <mergeCell ref="F28:G28"/>
    <mergeCell ref="H28:I28"/>
    <mergeCell ref="J28:K28"/>
    <mergeCell ref="J30:K30"/>
    <mergeCell ref="D20:K20"/>
    <mergeCell ref="F21:G21"/>
    <mergeCell ref="H21:I21"/>
    <mergeCell ref="J21:K21"/>
    <mergeCell ref="B22:C22"/>
    <mergeCell ref="F22:G22"/>
    <mergeCell ref="H22:I22"/>
    <mergeCell ref="F23:G23"/>
    <mergeCell ref="H23:I23"/>
    <mergeCell ref="B25:C25"/>
    <mergeCell ref="B27:C27"/>
    <mergeCell ref="J25:K25"/>
    <mergeCell ref="F25:G25"/>
    <mergeCell ref="H25:I25"/>
    <mergeCell ref="F27:G27"/>
    <mergeCell ref="H27:I27"/>
    <mergeCell ref="J27:K27"/>
    <mergeCell ref="B35:C35"/>
    <mergeCell ref="D29:K29"/>
    <mergeCell ref="B31:K31"/>
    <mergeCell ref="H30:I30"/>
    <mergeCell ref="B32:C32"/>
    <mergeCell ref="B33:C33"/>
    <mergeCell ref="B34:C34"/>
    <mergeCell ref="B43:C43"/>
    <mergeCell ref="B45:C45"/>
    <mergeCell ref="F35:G35"/>
    <mergeCell ref="H35:I35"/>
    <mergeCell ref="J35:K35"/>
    <mergeCell ref="F37:G37"/>
    <mergeCell ref="H37:I37"/>
    <mergeCell ref="J37:K37"/>
    <mergeCell ref="F43:G43"/>
    <mergeCell ref="H43:I43"/>
    <mergeCell ref="J43:K43"/>
    <mergeCell ref="F45:G45"/>
    <mergeCell ref="H45:I45"/>
    <mergeCell ref="J45:K45"/>
    <mergeCell ref="B38:C38"/>
    <mergeCell ref="B37:C37"/>
  </mergeCells>
  <pageMargins left="0.23622047244094491" right="0.23622047244094491" top="0.74803149606299213" bottom="0.74803149606299213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2"/>
  <sheetViews>
    <sheetView topLeftCell="A100" workbookViewId="0">
      <selection activeCell="F115" sqref="F115"/>
    </sheetView>
  </sheetViews>
  <sheetFormatPr defaultRowHeight="15" x14ac:dyDescent="0.25"/>
  <cols>
    <col min="1" max="1" width="10.28515625" customWidth="1"/>
    <col min="2" max="2" width="21.7109375" customWidth="1"/>
    <col min="3" max="3" width="27.5703125" customWidth="1"/>
    <col min="4" max="4" width="35.28515625" customWidth="1"/>
    <col min="5" max="5" width="12.28515625" customWidth="1"/>
  </cols>
  <sheetData>
    <row r="1" spans="1:9" x14ac:dyDescent="0.25">
      <c r="F1" s="38"/>
      <c r="G1" s="145" t="s">
        <v>113</v>
      </c>
      <c r="H1" s="145"/>
      <c r="I1" s="145"/>
    </row>
    <row r="2" spans="1:9" ht="18.75" x14ac:dyDescent="0.25">
      <c r="A2" s="5"/>
    </row>
    <row r="3" spans="1:9" x14ac:dyDescent="0.25">
      <c r="A3" s="146" t="s">
        <v>18</v>
      </c>
      <c r="B3" s="146"/>
      <c r="C3" s="146"/>
      <c r="D3" s="146"/>
      <c r="E3" s="146"/>
      <c r="F3" s="146"/>
      <c r="G3" s="146"/>
      <c r="H3" s="146"/>
      <c r="I3" s="146"/>
    </row>
    <row r="4" spans="1:9" ht="15.75" x14ac:dyDescent="0.25">
      <c r="A4" s="3"/>
    </row>
    <row r="5" spans="1:9" ht="45" customHeight="1" x14ac:dyDescent="0.25">
      <c r="A5" s="94" t="s">
        <v>28</v>
      </c>
      <c r="B5" s="94" t="s">
        <v>75</v>
      </c>
      <c r="C5" s="94" t="s">
        <v>114</v>
      </c>
      <c r="D5" s="94" t="s">
        <v>2</v>
      </c>
      <c r="E5" s="94" t="s">
        <v>115</v>
      </c>
      <c r="F5" s="94"/>
      <c r="G5" s="94"/>
      <c r="H5" s="94"/>
      <c r="I5" s="94"/>
    </row>
    <row r="6" spans="1:9" x14ac:dyDescent="0.25">
      <c r="A6" s="94"/>
      <c r="B6" s="94"/>
      <c r="C6" s="94"/>
      <c r="D6" s="94"/>
      <c r="E6" s="94" t="s">
        <v>5</v>
      </c>
      <c r="F6" s="94" t="s">
        <v>19</v>
      </c>
      <c r="G6" s="94"/>
      <c r="H6" s="94"/>
      <c r="I6" s="94"/>
    </row>
    <row r="7" spans="1:9" x14ac:dyDescent="0.25">
      <c r="A7" s="94"/>
      <c r="B7" s="94"/>
      <c r="C7" s="94"/>
      <c r="D7" s="94"/>
      <c r="E7" s="94"/>
      <c r="F7" s="7" t="s">
        <v>13</v>
      </c>
      <c r="G7" s="7" t="s">
        <v>62</v>
      </c>
      <c r="H7" s="7" t="s">
        <v>15</v>
      </c>
      <c r="I7" s="7" t="s">
        <v>16</v>
      </c>
    </row>
    <row r="8" spans="1:9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x14ac:dyDescent="0.25">
      <c r="A9" s="94" t="s">
        <v>66</v>
      </c>
      <c r="B9" s="94"/>
      <c r="C9" s="94"/>
      <c r="D9" s="94"/>
      <c r="E9" s="94"/>
      <c r="F9" s="94"/>
      <c r="G9" s="94"/>
      <c r="H9" s="94"/>
      <c r="I9" s="94"/>
    </row>
    <row r="10" spans="1:9" ht="18.75" customHeight="1" x14ac:dyDescent="0.25">
      <c r="A10" s="104" t="s">
        <v>20</v>
      </c>
      <c r="B10" s="95" t="s">
        <v>105</v>
      </c>
      <c r="C10" s="98" t="s">
        <v>116</v>
      </c>
      <c r="D10" s="8" t="s">
        <v>5</v>
      </c>
      <c r="E10" s="19">
        <f>F10+G10+H10+I10</f>
        <v>25628.999999999996</v>
      </c>
      <c r="F10" s="19">
        <v>8792.2999999999993</v>
      </c>
      <c r="G10" s="19">
        <v>3457.4</v>
      </c>
      <c r="H10" s="19">
        <v>7022</v>
      </c>
      <c r="I10" s="19">
        <v>6357.3</v>
      </c>
    </row>
    <row r="11" spans="1:9" ht="18.75" customHeight="1" x14ac:dyDescent="0.25">
      <c r="A11" s="105"/>
      <c r="B11" s="118"/>
      <c r="C11" s="98"/>
      <c r="D11" s="8" t="s">
        <v>6</v>
      </c>
      <c r="E11" s="21">
        <f>SUM(F11:I11)</f>
        <v>0</v>
      </c>
      <c r="F11" s="21">
        <v>0</v>
      </c>
      <c r="G11" s="21">
        <v>0</v>
      </c>
      <c r="H11" s="21">
        <v>0</v>
      </c>
      <c r="I11" s="21">
        <v>0</v>
      </c>
    </row>
    <row r="12" spans="1:9" ht="18.75" customHeight="1" x14ac:dyDescent="0.25">
      <c r="A12" s="105"/>
      <c r="B12" s="118"/>
      <c r="C12" s="98"/>
      <c r="D12" s="8" t="s">
        <v>7</v>
      </c>
      <c r="E12" s="21">
        <f>SUM(F12:I12)</f>
        <v>0</v>
      </c>
      <c r="F12" s="21">
        <v>0</v>
      </c>
      <c r="G12" s="21">
        <v>0</v>
      </c>
      <c r="H12" s="21">
        <v>0</v>
      </c>
      <c r="I12" s="21">
        <v>0</v>
      </c>
    </row>
    <row r="13" spans="1:9" ht="18.75" customHeight="1" x14ac:dyDescent="0.25">
      <c r="A13" s="105"/>
      <c r="B13" s="118"/>
      <c r="C13" s="98"/>
      <c r="D13" s="8" t="s">
        <v>8</v>
      </c>
      <c r="E13" s="21">
        <f>SUM(F13:I13)</f>
        <v>0</v>
      </c>
      <c r="F13" s="21">
        <v>0</v>
      </c>
      <c r="G13" s="21">
        <v>0</v>
      </c>
      <c r="H13" s="21">
        <v>0</v>
      </c>
      <c r="I13" s="21">
        <v>0</v>
      </c>
    </row>
    <row r="14" spans="1:9" ht="18.75" customHeight="1" x14ac:dyDescent="0.25">
      <c r="A14" s="105"/>
      <c r="B14" s="118"/>
      <c r="C14" s="98"/>
      <c r="D14" s="8" t="s">
        <v>9</v>
      </c>
      <c r="E14" s="19">
        <f>F14+G14+H14+I14</f>
        <v>25628.999999999996</v>
      </c>
      <c r="F14" s="19">
        <v>8792.2999999999993</v>
      </c>
      <c r="G14" s="19">
        <v>3457.4</v>
      </c>
      <c r="H14" s="19">
        <v>7022</v>
      </c>
      <c r="I14" s="19">
        <v>6357.3</v>
      </c>
    </row>
    <row r="15" spans="1:9" ht="18.75" customHeight="1" x14ac:dyDescent="0.25">
      <c r="A15" s="105"/>
      <c r="B15" s="118"/>
      <c r="C15" s="98"/>
      <c r="D15" s="8" t="s">
        <v>21</v>
      </c>
      <c r="E15" s="21">
        <f>SUM(F15:I15)</f>
        <v>0</v>
      </c>
      <c r="F15" s="21">
        <v>0</v>
      </c>
      <c r="G15" s="21">
        <v>0</v>
      </c>
      <c r="H15" s="21">
        <v>0</v>
      </c>
      <c r="I15" s="21">
        <v>0</v>
      </c>
    </row>
    <row r="16" spans="1:9" ht="18.75" customHeight="1" x14ac:dyDescent="0.25">
      <c r="A16" s="105"/>
      <c r="B16" s="118"/>
      <c r="C16" s="98"/>
      <c r="D16" s="8" t="s">
        <v>11</v>
      </c>
      <c r="E16" s="21">
        <f>SUM(F16:I16)</f>
        <v>0</v>
      </c>
      <c r="F16" s="21">
        <v>0</v>
      </c>
      <c r="G16" s="21">
        <v>0</v>
      </c>
      <c r="H16" s="21">
        <v>0</v>
      </c>
      <c r="I16" s="21">
        <v>0</v>
      </c>
    </row>
    <row r="17" spans="1:9" ht="18.75" customHeight="1" x14ac:dyDescent="0.25">
      <c r="A17" s="102"/>
      <c r="B17" s="96"/>
      <c r="C17" s="95" t="s">
        <v>103</v>
      </c>
      <c r="D17" s="14" t="s">
        <v>5</v>
      </c>
      <c r="E17" s="21">
        <f>SUM(F17:I17)</f>
        <v>19124</v>
      </c>
      <c r="F17" s="21">
        <v>7207.3</v>
      </c>
      <c r="G17" s="21">
        <v>1817.4</v>
      </c>
      <c r="H17" s="21">
        <v>5382</v>
      </c>
      <c r="I17" s="21">
        <v>4717.3</v>
      </c>
    </row>
    <row r="18" spans="1:9" ht="18.75" customHeight="1" x14ac:dyDescent="0.25">
      <c r="A18" s="102"/>
      <c r="B18" s="96"/>
      <c r="C18" s="96"/>
      <c r="D18" s="14" t="s">
        <v>6</v>
      </c>
      <c r="E18" s="21">
        <f t="shared" ref="E18:E23" si="0">SUM(F18:I18)</f>
        <v>0</v>
      </c>
      <c r="F18" s="21">
        <v>0</v>
      </c>
      <c r="G18" s="21">
        <v>0</v>
      </c>
      <c r="H18" s="21">
        <v>0</v>
      </c>
      <c r="I18" s="21">
        <v>0</v>
      </c>
    </row>
    <row r="19" spans="1:9" ht="18.75" customHeight="1" x14ac:dyDescent="0.25">
      <c r="A19" s="102"/>
      <c r="B19" s="96"/>
      <c r="C19" s="96"/>
      <c r="D19" s="14" t="s">
        <v>7</v>
      </c>
      <c r="E19" s="21">
        <f t="shared" si="0"/>
        <v>0</v>
      </c>
      <c r="F19" s="21">
        <v>0</v>
      </c>
      <c r="G19" s="21">
        <v>0</v>
      </c>
      <c r="H19" s="21">
        <v>0</v>
      </c>
      <c r="I19" s="21">
        <v>0</v>
      </c>
    </row>
    <row r="20" spans="1:9" ht="18.75" customHeight="1" x14ac:dyDescent="0.25">
      <c r="A20" s="102"/>
      <c r="B20" s="96"/>
      <c r="C20" s="96"/>
      <c r="D20" s="14" t="s">
        <v>8</v>
      </c>
      <c r="E20" s="21">
        <f t="shared" si="0"/>
        <v>0</v>
      </c>
      <c r="F20" s="21">
        <v>0</v>
      </c>
      <c r="G20" s="21">
        <v>0</v>
      </c>
      <c r="H20" s="21">
        <v>0</v>
      </c>
      <c r="I20" s="21">
        <v>0</v>
      </c>
    </row>
    <row r="21" spans="1:9" ht="18.75" customHeight="1" x14ac:dyDescent="0.25">
      <c r="A21" s="102"/>
      <c r="B21" s="96"/>
      <c r="C21" s="96"/>
      <c r="D21" s="14" t="s">
        <v>9</v>
      </c>
      <c r="E21" s="21">
        <f>SUM(F21:I21)</f>
        <v>19124</v>
      </c>
      <c r="F21" s="21">
        <v>7207.3</v>
      </c>
      <c r="G21" s="21">
        <v>1817.4</v>
      </c>
      <c r="H21" s="21">
        <v>5382</v>
      </c>
      <c r="I21" s="21">
        <v>4717.3</v>
      </c>
    </row>
    <row r="22" spans="1:9" ht="18.75" customHeight="1" x14ac:dyDescent="0.25">
      <c r="A22" s="102"/>
      <c r="B22" s="96"/>
      <c r="C22" s="96"/>
      <c r="D22" s="14" t="s">
        <v>21</v>
      </c>
      <c r="E22" s="21">
        <f t="shared" si="0"/>
        <v>0</v>
      </c>
      <c r="F22" s="21">
        <v>0</v>
      </c>
      <c r="G22" s="21">
        <v>0</v>
      </c>
      <c r="H22" s="21">
        <v>0</v>
      </c>
      <c r="I22" s="21">
        <v>0</v>
      </c>
    </row>
    <row r="23" spans="1:9" ht="18.75" customHeight="1" x14ac:dyDescent="0.25">
      <c r="A23" s="102"/>
      <c r="B23" s="96"/>
      <c r="C23" s="97"/>
      <c r="D23" s="14" t="s">
        <v>11</v>
      </c>
      <c r="E23" s="21">
        <f t="shared" si="0"/>
        <v>0</v>
      </c>
      <c r="F23" s="21">
        <v>0</v>
      </c>
      <c r="G23" s="21">
        <v>0</v>
      </c>
      <c r="H23" s="21">
        <v>0</v>
      </c>
      <c r="I23" s="21">
        <v>0</v>
      </c>
    </row>
    <row r="24" spans="1:9" ht="18.75" customHeight="1" x14ac:dyDescent="0.25">
      <c r="A24" s="102"/>
      <c r="B24" s="96"/>
      <c r="C24" s="95" t="s">
        <v>104</v>
      </c>
      <c r="D24" s="14" t="s">
        <v>5</v>
      </c>
      <c r="E24" s="19">
        <f>F24+G24+H24+I24</f>
        <v>6505</v>
      </c>
      <c r="F24" s="19">
        <v>1585</v>
      </c>
      <c r="G24" s="19">
        <v>1640</v>
      </c>
      <c r="H24" s="19">
        <v>1640</v>
      </c>
      <c r="I24" s="19">
        <v>1640</v>
      </c>
    </row>
    <row r="25" spans="1:9" ht="18.75" customHeight="1" x14ac:dyDescent="0.25">
      <c r="A25" s="102"/>
      <c r="B25" s="96"/>
      <c r="C25" s="96"/>
      <c r="D25" s="14" t="s">
        <v>6</v>
      </c>
      <c r="E25" s="21">
        <f>SUM(F25:I25)</f>
        <v>0</v>
      </c>
      <c r="F25" s="21">
        <v>0</v>
      </c>
      <c r="G25" s="21">
        <v>0</v>
      </c>
      <c r="H25" s="21">
        <v>0</v>
      </c>
      <c r="I25" s="21">
        <v>0</v>
      </c>
    </row>
    <row r="26" spans="1:9" ht="18.75" customHeight="1" x14ac:dyDescent="0.25">
      <c r="A26" s="102"/>
      <c r="B26" s="96"/>
      <c r="C26" s="96"/>
      <c r="D26" s="14" t="s">
        <v>7</v>
      </c>
      <c r="E26" s="21">
        <f>SUM(F26:I26)</f>
        <v>0</v>
      </c>
      <c r="F26" s="21">
        <v>0</v>
      </c>
      <c r="G26" s="21">
        <v>0</v>
      </c>
      <c r="H26" s="21">
        <v>0</v>
      </c>
      <c r="I26" s="21">
        <v>0</v>
      </c>
    </row>
    <row r="27" spans="1:9" ht="18.75" customHeight="1" x14ac:dyDescent="0.25">
      <c r="A27" s="102"/>
      <c r="B27" s="96"/>
      <c r="C27" s="96"/>
      <c r="D27" s="14" t="s">
        <v>8</v>
      </c>
      <c r="E27" s="21">
        <f>SUM(F27:I27)</f>
        <v>0</v>
      </c>
      <c r="F27" s="21">
        <v>0</v>
      </c>
      <c r="G27" s="21">
        <v>0</v>
      </c>
      <c r="H27" s="21">
        <v>0</v>
      </c>
      <c r="I27" s="21">
        <v>0</v>
      </c>
    </row>
    <row r="28" spans="1:9" ht="18.75" customHeight="1" x14ac:dyDescent="0.25">
      <c r="A28" s="102"/>
      <c r="B28" s="96"/>
      <c r="C28" s="96"/>
      <c r="D28" s="14" t="s">
        <v>9</v>
      </c>
      <c r="E28" s="19">
        <f>F28+G28+H28+I28</f>
        <v>6505</v>
      </c>
      <c r="F28" s="19">
        <v>1585</v>
      </c>
      <c r="G28" s="19">
        <v>1640</v>
      </c>
      <c r="H28" s="19">
        <v>1640</v>
      </c>
      <c r="I28" s="19">
        <v>1640</v>
      </c>
    </row>
    <row r="29" spans="1:9" ht="18.75" customHeight="1" x14ac:dyDescent="0.25">
      <c r="A29" s="102"/>
      <c r="B29" s="96"/>
      <c r="C29" s="96"/>
      <c r="D29" s="14" t="s">
        <v>21</v>
      </c>
      <c r="E29" s="21">
        <f>SUM(F29:I29)</f>
        <v>0</v>
      </c>
      <c r="F29" s="21">
        <v>0</v>
      </c>
      <c r="G29" s="21">
        <v>0</v>
      </c>
      <c r="H29" s="21">
        <v>0</v>
      </c>
      <c r="I29" s="21">
        <v>0</v>
      </c>
    </row>
    <row r="30" spans="1:9" ht="18.75" customHeight="1" x14ac:dyDescent="0.25">
      <c r="A30" s="103"/>
      <c r="B30" s="97"/>
      <c r="C30" s="97"/>
      <c r="D30" s="14" t="s">
        <v>11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</row>
    <row r="31" spans="1:9" ht="18.75" customHeight="1" x14ac:dyDescent="0.25">
      <c r="A31" s="119" t="s">
        <v>61</v>
      </c>
      <c r="B31" s="95" t="s">
        <v>125</v>
      </c>
      <c r="C31" s="98" t="s">
        <v>116</v>
      </c>
      <c r="D31" s="11" t="s">
        <v>5</v>
      </c>
      <c r="E31" s="19">
        <f>F31+G31+H31+I31</f>
        <v>18984.5</v>
      </c>
      <c r="F31" s="19">
        <v>8792.2999999999993</v>
      </c>
      <c r="G31" s="19">
        <v>3397.4</v>
      </c>
      <c r="H31" s="19">
        <v>3397.4</v>
      </c>
      <c r="I31" s="19">
        <v>3397.4</v>
      </c>
    </row>
    <row r="32" spans="1:9" ht="18.75" customHeight="1" x14ac:dyDescent="0.25">
      <c r="A32" s="120"/>
      <c r="B32" s="118"/>
      <c r="C32" s="98"/>
      <c r="D32" s="8" t="s">
        <v>6</v>
      </c>
      <c r="E32" s="21">
        <f>SUM(F32:I32)</f>
        <v>0</v>
      </c>
      <c r="F32" s="21">
        <v>0</v>
      </c>
      <c r="G32" s="21">
        <v>0</v>
      </c>
      <c r="H32" s="21">
        <v>0</v>
      </c>
      <c r="I32" s="21">
        <v>0</v>
      </c>
    </row>
    <row r="33" spans="1:9" ht="18.75" customHeight="1" x14ac:dyDescent="0.25">
      <c r="A33" s="120"/>
      <c r="B33" s="118"/>
      <c r="C33" s="98"/>
      <c r="D33" s="8" t="s">
        <v>7</v>
      </c>
      <c r="E33" s="21">
        <f>SUM(F33:I33)</f>
        <v>0</v>
      </c>
      <c r="F33" s="21">
        <v>0</v>
      </c>
      <c r="G33" s="21">
        <v>0</v>
      </c>
      <c r="H33" s="21">
        <v>0</v>
      </c>
      <c r="I33" s="21">
        <v>0</v>
      </c>
    </row>
    <row r="34" spans="1:9" ht="18.75" customHeight="1" x14ac:dyDescent="0.25">
      <c r="A34" s="120"/>
      <c r="B34" s="118"/>
      <c r="C34" s="98"/>
      <c r="D34" s="8" t="s">
        <v>8</v>
      </c>
      <c r="E34" s="21">
        <f>SUM(F34:I34)</f>
        <v>0</v>
      </c>
      <c r="F34" s="21">
        <v>0</v>
      </c>
      <c r="G34" s="21">
        <v>0</v>
      </c>
      <c r="H34" s="21">
        <v>0</v>
      </c>
      <c r="I34" s="21">
        <v>0</v>
      </c>
    </row>
    <row r="35" spans="1:9" ht="18.75" customHeight="1" x14ac:dyDescent="0.25">
      <c r="A35" s="120"/>
      <c r="B35" s="118"/>
      <c r="C35" s="98"/>
      <c r="D35" s="8" t="s">
        <v>9</v>
      </c>
      <c r="E35" s="19">
        <f>F35+G35+H35+I35</f>
        <v>19044.5</v>
      </c>
      <c r="F35" s="19">
        <v>8792.2999999999993</v>
      </c>
      <c r="G35" s="19">
        <v>3457.4</v>
      </c>
      <c r="H35" s="19">
        <v>3397.4</v>
      </c>
      <c r="I35" s="19">
        <v>3397.4</v>
      </c>
    </row>
    <row r="36" spans="1:9" ht="18.75" customHeight="1" x14ac:dyDescent="0.25">
      <c r="A36" s="120"/>
      <c r="B36" s="118"/>
      <c r="C36" s="98"/>
      <c r="D36" s="8" t="s">
        <v>21</v>
      </c>
      <c r="E36" s="21">
        <f>SUM(F36:I36)</f>
        <v>0</v>
      </c>
      <c r="F36" s="21">
        <v>0</v>
      </c>
      <c r="G36" s="21">
        <v>0</v>
      </c>
      <c r="H36" s="21">
        <v>0</v>
      </c>
      <c r="I36" s="21">
        <v>0</v>
      </c>
    </row>
    <row r="37" spans="1:9" ht="18.75" customHeight="1" x14ac:dyDescent="0.25">
      <c r="A37" s="120"/>
      <c r="B37" s="118"/>
      <c r="C37" s="95"/>
      <c r="D37" s="14" t="s">
        <v>11</v>
      </c>
      <c r="E37" s="21">
        <f>SUM(F37:I37)</f>
        <v>0</v>
      </c>
      <c r="F37" s="21">
        <v>0</v>
      </c>
      <c r="G37" s="21">
        <v>0</v>
      </c>
      <c r="H37" s="21">
        <v>0</v>
      </c>
      <c r="I37" s="21">
        <v>0</v>
      </c>
    </row>
    <row r="38" spans="1:9" ht="18.75" customHeight="1" x14ac:dyDescent="0.25">
      <c r="A38" s="102"/>
      <c r="B38" s="96"/>
      <c r="C38" s="95" t="s">
        <v>103</v>
      </c>
      <c r="D38" s="14" t="s">
        <v>5</v>
      </c>
      <c r="E38" s="21">
        <f>SUM(F38:I38)</f>
        <v>12539.5</v>
      </c>
      <c r="F38" s="21">
        <v>7207.3</v>
      </c>
      <c r="G38" s="21">
        <v>1817.4</v>
      </c>
      <c r="H38" s="21">
        <v>1757.4</v>
      </c>
      <c r="I38" s="21">
        <v>1757.4</v>
      </c>
    </row>
    <row r="39" spans="1:9" ht="18.75" customHeight="1" x14ac:dyDescent="0.25">
      <c r="A39" s="102"/>
      <c r="B39" s="96"/>
      <c r="C39" s="96"/>
      <c r="D39" s="14" t="s">
        <v>6</v>
      </c>
      <c r="E39" s="21">
        <f t="shared" ref="E39:E41" si="1">SUM(F39:I39)</f>
        <v>0</v>
      </c>
      <c r="F39" s="21">
        <v>0</v>
      </c>
      <c r="G39" s="21">
        <v>0</v>
      </c>
      <c r="H39" s="21">
        <v>0</v>
      </c>
      <c r="I39" s="21">
        <v>0</v>
      </c>
    </row>
    <row r="40" spans="1:9" ht="18.75" customHeight="1" x14ac:dyDescent="0.25">
      <c r="A40" s="102"/>
      <c r="B40" s="96"/>
      <c r="C40" s="96"/>
      <c r="D40" s="14" t="s">
        <v>7</v>
      </c>
      <c r="E40" s="21">
        <f t="shared" si="1"/>
        <v>0</v>
      </c>
      <c r="F40" s="21">
        <v>0</v>
      </c>
      <c r="G40" s="21">
        <v>0</v>
      </c>
      <c r="H40" s="21">
        <v>0</v>
      </c>
      <c r="I40" s="21">
        <v>0</v>
      </c>
    </row>
    <row r="41" spans="1:9" ht="18.75" customHeight="1" x14ac:dyDescent="0.25">
      <c r="A41" s="102"/>
      <c r="B41" s="96"/>
      <c r="C41" s="96"/>
      <c r="D41" s="14" t="s">
        <v>8</v>
      </c>
      <c r="E41" s="21">
        <f t="shared" si="1"/>
        <v>0</v>
      </c>
      <c r="F41" s="21">
        <v>0</v>
      </c>
      <c r="G41" s="21">
        <v>0</v>
      </c>
      <c r="H41" s="21">
        <v>0</v>
      </c>
      <c r="I41" s="21">
        <v>0</v>
      </c>
    </row>
    <row r="42" spans="1:9" ht="18.75" customHeight="1" x14ac:dyDescent="0.25">
      <c r="A42" s="102"/>
      <c r="B42" s="96"/>
      <c r="C42" s="96"/>
      <c r="D42" s="14" t="s">
        <v>9</v>
      </c>
      <c r="E42" s="21">
        <f>SUM(F42:I42)</f>
        <v>12539.5</v>
      </c>
      <c r="F42" s="21">
        <v>7207.3</v>
      </c>
      <c r="G42" s="21">
        <v>1817.4</v>
      </c>
      <c r="H42" s="21">
        <v>1757.4</v>
      </c>
      <c r="I42" s="21">
        <v>1757.4</v>
      </c>
    </row>
    <row r="43" spans="1:9" ht="18.75" customHeight="1" x14ac:dyDescent="0.25">
      <c r="A43" s="102"/>
      <c r="B43" s="96"/>
      <c r="C43" s="96"/>
      <c r="D43" s="14" t="s">
        <v>21</v>
      </c>
      <c r="E43" s="21">
        <f t="shared" ref="E43:E44" si="2">SUM(F43:I43)</f>
        <v>0</v>
      </c>
      <c r="F43" s="21">
        <v>0</v>
      </c>
      <c r="G43" s="21">
        <v>0</v>
      </c>
      <c r="H43" s="21">
        <v>0</v>
      </c>
      <c r="I43" s="21">
        <v>0</v>
      </c>
    </row>
    <row r="44" spans="1:9" ht="18.75" customHeight="1" x14ac:dyDescent="0.25">
      <c r="A44" s="102"/>
      <c r="B44" s="96"/>
      <c r="C44" s="97"/>
      <c r="D44" s="14" t="s">
        <v>11</v>
      </c>
      <c r="E44" s="21">
        <f t="shared" si="2"/>
        <v>0</v>
      </c>
      <c r="F44" s="21">
        <v>0</v>
      </c>
      <c r="G44" s="21">
        <v>0</v>
      </c>
      <c r="H44" s="21">
        <v>0</v>
      </c>
      <c r="I44" s="21">
        <v>0</v>
      </c>
    </row>
    <row r="45" spans="1:9" ht="18.75" customHeight="1" x14ac:dyDescent="0.25">
      <c r="A45" s="102"/>
      <c r="B45" s="96"/>
      <c r="C45" s="95" t="s">
        <v>104</v>
      </c>
      <c r="D45" s="14" t="s">
        <v>5</v>
      </c>
      <c r="E45" s="19">
        <f>F45+G45+H45+I45</f>
        <v>6505</v>
      </c>
      <c r="F45" s="19">
        <v>1585</v>
      </c>
      <c r="G45" s="19">
        <v>1640</v>
      </c>
      <c r="H45" s="19">
        <v>1640</v>
      </c>
      <c r="I45" s="19">
        <v>1640</v>
      </c>
    </row>
    <row r="46" spans="1:9" ht="18.75" customHeight="1" x14ac:dyDescent="0.25">
      <c r="A46" s="102"/>
      <c r="B46" s="96"/>
      <c r="C46" s="96"/>
      <c r="D46" s="14" t="s">
        <v>6</v>
      </c>
      <c r="E46" s="21">
        <f>SUM(F46:I46)</f>
        <v>0</v>
      </c>
      <c r="F46" s="21">
        <v>0</v>
      </c>
      <c r="G46" s="21">
        <v>0</v>
      </c>
      <c r="H46" s="21">
        <v>0</v>
      </c>
      <c r="I46" s="21">
        <v>0</v>
      </c>
    </row>
    <row r="47" spans="1:9" ht="18.75" customHeight="1" x14ac:dyDescent="0.25">
      <c r="A47" s="102"/>
      <c r="B47" s="96"/>
      <c r="C47" s="96"/>
      <c r="D47" s="14" t="s">
        <v>7</v>
      </c>
      <c r="E47" s="21">
        <f>SUM(F47:I47)</f>
        <v>0</v>
      </c>
      <c r="F47" s="21">
        <v>0</v>
      </c>
      <c r="G47" s="21">
        <v>0</v>
      </c>
      <c r="H47" s="21">
        <v>0</v>
      </c>
      <c r="I47" s="21">
        <v>0</v>
      </c>
    </row>
    <row r="48" spans="1:9" ht="18.75" customHeight="1" x14ac:dyDescent="0.25">
      <c r="A48" s="102"/>
      <c r="B48" s="96"/>
      <c r="C48" s="96"/>
      <c r="D48" s="14" t="s">
        <v>8</v>
      </c>
      <c r="E48" s="21">
        <f>SUM(F48:I48)</f>
        <v>0</v>
      </c>
      <c r="F48" s="21">
        <v>0</v>
      </c>
      <c r="G48" s="21">
        <v>0</v>
      </c>
      <c r="H48" s="21">
        <v>0</v>
      </c>
      <c r="I48" s="21">
        <v>0</v>
      </c>
    </row>
    <row r="49" spans="1:9" ht="18.75" customHeight="1" x14ac:dyDescent="0.25">
      <c r="A49" s="102"/>
      <c r="B49" s="96"/>
      <c r="C49" s="96"/>
      <c r="D49" s="14" t="s">
        <v>9</v>
      </c>
      <c r="E49" s="19">
        <f>F49+G49+H49+I49</f>
        <v>6505</v>
      </c>
      <c r="F49" s="19">
        <v>1585</v>
      </c>
      <c r="G49" s="19">
        <v>1640</v>
      </c>
      <c r="H49" s="19">
        <v>1640</v>
      </c>
      <c r="I49" s="19">
        <v>1640</v>
      </c>
    </row>
    <row r="50" spans="1:9" ht="18.75" customHeight="1" x14ac:dyDescent="0.25">
      <c r="A50" s="102"/>
      <c r="B50" s="96"/>
      <c r="C50" s="96"/>
      <c r="D50" s="14" t="s">
        <v>21</v>
      </c>
      <c r="E50" s="21">
        <f>SUM(F50:I50)</f>
        <v>0</v>
      </c>
      <c r="F50" s="21">
        <v>0</v>
      </c>
      <c r="G50" s="21">
        <v>0</v>
      </c>
      <c r="H50" s="21">
        <v>0</v>
      </c>
      <c r="I50" s="21">
        <v>0</v>
      </c>
    </row>
    <row r="51" spans="1:9" ht="18.75" customHeight="1" x14ac:dyDescent="0.25">
      <c r="A51" s="103"/>
      <c r="B51" s="97"/>
      <c r="C51" s="97"/>
      <c r="D51" s="14" t="s">
        <v>11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</row>
    <row r="52" spans="1:9" ht="15" customHeight="1" x14ac:dyDescent="0.25">
      <c r="A52" s="99" t="s">
        <v>22</v>
      </c>
      <c r="B52" s="93"/>
      <c r="C52" s="93"/>
      <c r="D52" s="22" t="s">
        <v>5</v>
      </c>
      <c r="E52" s="19">
        <f>F52+G52+H52+I52</f>
        <v>25628.999999999996</v>
      </c>
      <c r="F52" s="19">
        <f>F45+F38</f>
        <v>8792.2999999999993</v>
      </c>
      <c r="G52" s="19">
        <f>G45+G38</f>
        <v>3457.4</v>
      </c>
      <c r="H52" s="19">
        <v>7022</v>
      </c>
      <c r="I52" s="19">
        <v>6357.3</v>
      </c>
    </row>
    <row r="53" spans="1:9" x14ac:dyDescent="0.25">
      <c r="A53" s="93"/>
      <c r="B53" s="93"/>
      <c r="C53" s="93"/>
      <c r="D53" s="22" t="s">
        <v>6</v>
      </c>
      <c r="E53" s="21">
        <f>SUM(F53:I53)</f>
        <v>0</v>
      </c>
      <c r="F53" s="21">
        <v>0</v>
      </c>
      <c r="G53" s="21">
        <v>0</v>
      </c>
      <c r="H53" s="21">
        <v>0</v>
      </c>
      <c r="I53" s="21">
        <v>0</v>
      </c>
    </row>
    <row r="54" spans="1:9" x14ac:dyDescent="0.25">
      <c r="A54" s="93"/>
      <c r="B54" s="93"/>
      <c r="C54" s="93"/>
      <c r="D54" s="22" t="s">
        <v>7</v>
      </c>
      <c r="E54" s="21">
        <f>SUM(F54:I54)</f>
        <v>0</v>
      </c>
      <c r="F54" s="21">
        <v>0</v>
      </c>
      <c r="G54" s="21">
        <v>0</v>
      </c>
      <c r="H54" s="21">
        <v>0</v>
      </c>
      <c r="I54" s="21">
        <v>0</v>
      </c>
    </row>
    <row r="55" spans="1:9" x14ac:dyDescent="0.25">
      <c r="A55" s="93"/>
      <c r="B55" s="93"/>
      <c r="C55" s="93"/>
      <c r="D55" s="22" t="s">
        <v>8</v>
      </c>
      <c r="E55" s="21">
        <f>SUM(F55:I55)</f>
        <v>0</v>
      </c>
      <c r="F55" s="21">
        <v>0</v>
      </c>
      <c r="G55" s="21">
        <v>0</v>
      </c>
      <c r="H55" s="21">
        <v>0</v>
      </c>
      <c r="I55" s="21">
        <v>0</v>
      </c>
    </row>
    <row r="56" spans="1:9" x14ac:dyDescent="0.25">
      <c r="A56" s="93"/>
      <c r="B56" s="93"/>
      <c r="C56" s="93"/>
      <c r="D56" s="22" t="s">
        <v>9</v>
      </c>
      <c r="E56" s="19">
        <f>F56+G56+H56+I56</f>
        <v>25628.999999999996</v>
      </c>
      <c r="F56" s="19">
        <v>8792.2999999999993</v>
      </c>
      <c r="G56" s="19">
        <f>G52</f>
        <v>3457.4</v>
      </c>
      <c r="H56" s="19">
        <v>7022</v>
      </c>
      <c r="I56" s="19">
        <v>6357.3</v>
      </c>
    </row>
    <row r="57" spans="1:9" x14ac:dyDescent="0.25">
      <c r="A57" s="93"/>
      <c r="B57" s="93"/>
      <c r="C57" s="93"/>
      <c r="D57" s="22" t="s">
        <v>21</v>
      </c>
      <c r="E57" s="21">
        <f>SUM(F57:I57)</f>
        <v>0</v>
      </c>
      <c r="F57" s="21">
        <v>0</v>
      </c>
      <c r="G57" s="21">
        <v>0</v>
      </c>
      <c r="H57" s="21">
        <v>0</v>
      </c>
      <c r="I57" s="21">
        <v>0</v>
      </c>
    </row>
    <row r="58" spans="1:9" x14ac:dyDescent="0.25">
      <c r="A58" s="93"/>
      <c r="B58" s="93"/>
      <c r="C58" s="93"/>
      <c r="D58" s="22" t="s">
        <v>11</v>
      </c>
      <c r="E58" s="21">
        <f>SUM(F58:I58)</f>
        <v>0</v>
      </c>
      <c r="F58" s="21">
        <v>0</v>
      </c>
      <c r="G58" s="21">
        <v>0</v>
      </c>
      <c r="H58" s="21">
        <v>0</v>
      </c>
      <c r="I58" s="21">
        <v>0</v>
      </c>
    </row>
    <row r="59" spans="1:9" ht="25.5" customHeight="1" x14ac:dyDescent="0.25">
      <c r="A59" s="94" t="s">
        <v>76</v>
      </c>
      <c r="B59" s="94"/>
      <c r="C59" s="94"/>
      <c r="D59" s="94"/>
      <c r="E59" s="94"/>
      <c r="F59" s="94"/>
      <c r="G59" s="94"/>
      <c r="H59" s="94"/>
      <c r="I59" s="94"/>
    </row>
    <row r="60" spans="1:9" ht="18.75" customHeight="1" x14ac:dyDescent="0.25">
      <c r="A60" s="104" t="s">
        <v>63</v>
      </c>
      <c r="B60" s="100" t="s">
        <v>106</v>
      </c>
      <c r="C60" s="98" t="s">
        <v>116</v>
      </c>
      <c r="D60" s="36" t="s">
        <v>5</v>
      </c>
      <c r="E60" s="19">
        <v>0</v>
      </c>
      <c r="F60" s="19">
        <v>0</v>
      </c>
      <c r="G60" s="35">
        <v>0</v>
      </c>
      <c r="H60" s="35">
        <v>0</v>
      </c>
      <c r="I60" s="35">
        <v>0</v>
      </c>
    </row>
    <row r="61" spans="1:9" ht="18.75" customHeight="1" x14ac:dyDescent="0.25">
      <c r="A61" s="105"/>
      <c r="B61" s="101"/>
      <c r="C61" s="98"/>
      <c r="D61" s="36" t="s">
        <v>6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</row>
    <row r="62" spans="1:9" ht="18.75" customHeight="1" x14ac:dyDescent="0.25">
      <c r="A62" s="105"/>
      <c r="B62" s="101"/>
      <c r="C62" s="98"/>
      <c r="D62" s="36" t="s">
        <v>7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</row>
    <row r="63" spans="1:9" ht="18.75" customHeight="1" x14ac:dyDescent="0.25">
      <c r="A63" s="105"/>
      <c r="B63" s="101"/>
      <c r="C63" s="98"/>
      <c r="D63" s="36" t="s">
        <v>8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</row>
    <row r="64" spans="1:9" ht="18.75" customHeight="1" x14ac:dyDescent="0.25">
      <c r="A64" s="105"/>
      <c r="B64" s="101"/>
      <c r="C64" s="98"/>
      <c r="D64" s="36" t="s">
        <v>9</v>
      </c>
      <c r="E64" s="19">
        <v>0</v>
      </c>
      <c r="F64" s="19">
        <v>0</v>
      </c>
      <c r="G64" s="35">
        <v>0</v>
      </c>
      <c r="H64" s="35">
        <v>0</v>
      </c>
      <c r="I64" s="35">
        <v>0</v>
      </c>
    </row>
    <row r="65" spans="1:9" ht="18.75" customHeight="1" x14ac:dyDescent="0.25">
      <c r="A65" s="105"/>
      <c r="B65" s="101"/>
      <c r="C65" s="98"/>
      <c r="D65" s="36" t="s">
        <v>10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</row>
    <row r="66" spans="1:9" ht="18.75" customHeight="1" x14ac:dyDescent="0.25">
      <c r="A66" s="105"/>
      <c r="B66" s="101"/>
      <c r="C66" s="95"/>
      <c r="D66" s="36" t="s">
        <v>11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</row>
    <row r="67" spans="1:9" ht="18.75" customHeight="1" x14ac:dyDescent="0.25">
      <c r="A67" s="102"/>
      <c r="B67" s="102"/>
      <c r="C67" s="95" t="s">
        <v>103</v>
      </c>
      <c r="D67" s="36" t="s">
        <v>5</v>
      </c>
      <c r="E67" s="19">
        <v>0</v>
      </c>
      <c r="F67" s="19">
        <v>0</v>
      </c>
      <c r="G67" s="35">
        <v>0</v>
      </c>
      <c r="H67" s="35">
        <v>0</v>
      </c>
      <c r="I67" s="35">
        <v>0</v>
      </c>
    </row>
    <row r="68" spans="1:9" ht="18.75" customHeight="1" x14ac:dyDescent="0.25">
      <c r="A68" s="102"/>
      <c r="B68" s="102"/>
      <c r="C68" s="96"/>
      <c r="D68" s="36" t="s">
        <v>6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</row>
    <row r="69" spans="1:9" ht="18.75" customHeight="1" x14ac:dyDescent="0.25">
      <c r="A69" s="102"/>
      <c r="B69" s="102"/>
      <c r="C69" s="96"/>
      <c r="D69" s="36" t="s">
        <v>7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</row>
    <row r="70" spans="1:9" ht="18.75" customHeight="1" x14ac:dyDescent="0.25">
      <c r="A70" s="102"/>
      <c r="B70" s="102"/>
      <c r="C70" s="96"/>
      <c r="D70" s="36" t="s">
        <v>8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</row>
    <row r="71" spans="1:9" ht="18.75" customHeight="1" x14ac:dyDescent="0.25">
      <c r="A71" s="102"/>
      <c r="B71" s="102"/>
      <c r="C71" s="96"/>
      <c r="D71" s="36" t="s">
        <v>9</v>
      </c>
      <c r="E71" s="19">
        <v>0</v>
      </c>
      <c r="F71" s="19">
        <v>0</v>
      </c>
      <c r="G71" s="35">
        <v>0</v>
      </c>
      <c r="H71" s="35">
        <v>0</v>
      </c>
      <c r="I71" s="35">
        <v>0</v>
      </c>
    </row>
    <row r="72" spans="1:9" ht="18.75" customHeight="1" x14ac:dyDescent="0.25">
      <c r="A72" s="102"/>
      <c r="B72" s="102"/>
      <c r="C72" s="96"/>
      <c r="D72" s="36" t="s">
        <v>10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</row>
    <row r="73" spans="1:9" ht="18.75" customHeight="1" x14ac:dyDescent="0.25">
      <c r="A73" s="102"/>
      <c r="B73" s="102"/>
      <c r="C73" s="97"/>
      <c r="D73" s="36" t="s">
        <v>11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</row>
    <row r="74" spans="1:9" ht="18.75" customHeight="1" x14ac:dyDescent="0.25">
      <c r="A74" s="102"/>
      <c r="B74" s="102"/>
      <c r="C74" s="95" t="s">
        <v>104</v>
      </c>
      <c r="D74" s="36" t="s">
        <v>5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</row>
    <row r="75" spans="1:9" ht="18.75" customHeight="1" x14ac:dyDescent="0.25">
      <c r="A75" s="102"/>
      <c r="B75" s="102"/>
      <c r="C75" s="96"/>
      <c r="D75" s="36" t="s">
        <v>6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</row>
    <row r="76" spans="1:9" ht="18.75" customHeight="1" x14ac:dyDescent="0.25">
      <c r="A76" s="102"/>
      <c r="B76" s="102"/>
      <c r="C76" s="96"/>
      <c r="D76" s="36" t="s">
        <v>7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</row>
    <row r="77" spans="1:9" ht="18.75" customHeight="1" x14ac:dyDescent="0.25">
      <c r="A77" s="102"/>
      <c r="B77" s="102"/>
      <c r="C77" s="96"/>
      <c r="D77" s="36" t="s">
        <v>8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</row>
    <row r="78" spans="1:9" ht="18.75" customHeight="1" x14ac:dyDescent="0.25">
      <c r="A78" s="102"/>
      <c r="B78" s="102"/>
      <c r="C78" s="96"/>
      <c r="D78" s="36" t="s">
        <v>9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</row>
    <row r="79" spans="1:9" ht="18.75" customHeight="1" x14ac:dyDescent="0.25">
      <c r="A79" s="102"/>
      <c r="B79" s="102"/>
      <c r="C79" s="96"/>
      <c r="D79" s="36" t="s">
        <v>10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</row>
    <row r="80" spans="1:9" ht="18.75" customHeight="1" x14ac:dyDescent="0.25">
      <c r="A80" s="103"/>
      <c r="B80" s="103"/>
      <c r="C80" s="97"/>
      <c r="D80" s="36" t="s">
        <v>11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</row>
    <row r="81" spans="1:9" ht="18.75" customHeight="1" x14ac:dyDescent="0.25">
      <c r="A81" s="92" t="s">
        <v>64</v>
      </c>
      <c r="B81" s="94" t="s">
        <v>107</v>
      </c>
      <c r="C81" s="98" t="s">
        <v>116</v>
      </c>
      <c r="D81" s="14" t="s">
        <v>5</v>
      </c>
      <c r="E81" s="19">
        <f>SUM(F81:I81)</f>
        <v>8294.1</v>
      </c>
      <c r="F81" s="19">
        <v>253.7</v>
      </c>
      <c r="G81" s="19">
        <v>8.8000000000000007</v>
      </c>
      <c r="H81" s="19">
        <v>3245.8</v>
      </c>
      <c r="I81" s="19">
        <v>4785.8</v>
      </c>
    </row>
    <row r="82" spans="1:9" ht="18.75" customHeight="1" x14ac:dyDescent="0.25">
      <c r="A82" s="92"/>
      <c r="B82" s="94"/>
      <c r="C82" s="98"/>
      <c r="D82" s="14" t="s">
        <v>6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</row>
    <row r="83" spans="1:9" ht="18.75" customHeight="1" x14ac:dyDescent="0.25">
      <c r="A83" s="92"/>
      <c r="B83" s="94"/>
      <c r="C83" s="98"/>
      <c r="D83" s="14" t="s">
        <v>7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</row>
    <row r="84" spans="1:9" ht="18.75" customHeight="1" x14ac:dyDescent="0.25">
      <c r="A84" s="92"/>
      <c r="B84" s="94"/>
      <c r="C84" s="98"/>
      <c r="D84" s="14" t="s">
        <v>8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</row>
    <row r="85" spans="1:9" ht="18.75" customHeight="1" x14ac:dyDescent="0.25">
      <c r="A85" s="92"/>
      <c r="B85" s="94"/>
      <c r="C85" s="98"/>
      <c r="D85" s="14" t="s">
        <v>9</v>
      </c>
      <c r="E85" s="19">
        <f>SUM(F85:I85)</f>
        <v>8294.1</v>
      </c>
      <c r="F85" s="19">
        <v>253.7</v>
      </c>
      <c r="G85" s="19">
        <v>8.8000000000000007</v>
      </c>
      <c r="H85" s="19">
        <v>3245.8</v>
      </c>
      <c r="I85" s="19">
        <v>4785.8</v>
      </c>
    </row>
    <row r="86" spans="1:9" ht="18.75" customHeight="1" x14ac:dyDescent="0.25">
      <c r="A86" s="92"/>
      <c r="B86" s="94"/>
      <c r="C86" s="98"/>
      <c r="D86" s="14" t="s">
        <v>10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</row>
    <row r="87" spans="1:9" ht="18.75" customHeight="1" x14ac:dyDescent="0.25">
      <c r="A87" s="92"/>
      <c r="B87" s="94"/>
      <c r="C87" s="98"/>
      <c r="D87" s="23" t="s">
        <v>11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</row>
    <row r="88" spans="1:9" ht="18.75" customHeight="1" x14ac:dyDescent="0.25">
      <c r="A88" s="93"/>
      <c r="B88" s="93"/>
      <c r="C88" s="95" t="s">
        <v>103</v>
      </c>
      <c r="D88" s="14" t="s">
        <v>5</v>
      </c>
      <c r="E88" s="19">
        <f>SUM(F88:I88)</f>
        <v>8294.1</v>
      </c>
      <c r="F88" s="19">
        <v>253.7</v>
      </c>
      <c r="G88" s="19">
        <v>8.8000000000000007</v>
      </c>
      <c r="H88" s="19">
        <v>3245.8</v>
      </c>
      <c r="I88" s="19">
        <v>4785.8</v>
      </c>
    </row>
    <row r="89" spans="1:9" ht="18.75" customHeight="1" x14ac:dyDescent="0.25">
      <c r="A89" s="93"/>
      <c r="B89" s="93"/>
      <c r="C89" s="96"/>
      <c r="D89" s="14" t="s">
        <v>6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</row>
    <row r="90" spans="1:9" ht="18.75" customHeight="1" x14ac:dyDescent="0.25">
      <c r="A90" s="93"/>
      <c r="B90" s="93"/>
      <c r="C90" s="96"/>
      <c r="D90" s="14" t="s">
        <v>7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</row>
    <row r="91" spans="1:9" ht="18.75" customHeight="1" x14ac:dyDescent="0.25">
      <c r="A91" s="93"/>
      <c r="B91" s="93"/>
      <c r="C91" s="96"/>
      <c r="D91" s="14" t="s">
        <v>8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</row>
    <row r="92" spans="1:9" ht="18.75" customHeight="1" x14ac:dyDescent="0.25">
      <c r="A92" s="93"/>
      <c r="B92" s="93"/>
      <c r="C92" s="96"/>
      <c r="D92" s="14" t="s">
        <v>9</v>
      </c>
      <c r="E92" s="19">
        <f>SUM(F92:I92)</f>
        <v>8294.1</v>
      </c>
      <c r="F92" s="19">
        <v>253.7</v>
      </c>
      <c r="G92" s="19">
        <v>8.8000000000000007</v>
      </c>
      <c r="H92" s="19">
        <v>3245.8</v>
      </c>
      <c r="I92" s="19">
        <v>4785.8</v>
      </c>
    </row>
    <row r="93" spans="1:9" ht="18.75" customHeight="1" x14ac:dyDescent="0.25">
      <c r="A93" s="93"/>
      <c r="B93" s="93"/>
      <c r="C93" s="96"/>
      <c r="D93" s="14" t="s">
        <v>10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</row>
    <row r="94" spans="1:9" ht="18.75" customHeight="1" x14ac:dyDescent="0.25">
      <c r="A94" s="93"/>
      <c r="B94" s="93"/>
      <c r="C94" s="97"/>
      <c r="D94" s="23" t="s">
        <v>11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</row>
    <row r="95" spans="1:9" ht="18.75" customHeight="1" x14ac:dyDescent="0.25">
      <c r="A95" s="93"/>
      <c r="B95" s="93"/>
      <c r="C95" s="95" t="s">
        <v>104</v>
      </c>
      <c r="D95" s="14" t="s">
        <v>5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</row>
    <row r="96" spans="1:9" ht="18.75" customHeight="1" x14ac:dyDescent="0.25">
      <c r="A96" s="93"/>
      <c r="B96" s="93"/>
      <c r="C96" s="96"/>
      <c r="D96" s="14" t="s">
        <v>6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</row>
    <row r="97" spans="1:9" ht="18.75" customHeight="1" x14ac:dyDescent="0.25">
      <c r="A97" s="93"/>
      <c r="B97" s="93"/>
      <c r="C97" s="96"/>
      <c r="D97" s="14" t="s">
        <v>7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</row>
    <row r="98" spans="1:9" ht="18.75" customHeight="1" x14ac:dyDescent="0.25">
      <c r="A98" s="93"/>
      <c r="B98" s="93"/>
      <c r="C98" s="96"/>
      <c r="D98" s="14" t="s">
        <v>8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</row>
    <row r="99" spans="1:9" ht="18.75" customHeight="1" x14ac:dyDescent="0.25">
      <c r="A99" s="93"/>
      <c r="B99" s="93"/>
      <c r="C99" s="96"/>
      <c r="D99" s="14" t="s">
        <v>9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</row>
    <row r="100" spans="1:9" ht="18.75" customHeight="1" x14ac:dyDescent="0.25">
      <c r="A100" s="93"/>
      <c r="B100" s="93"/>
      <c r="C100" s="96"/>
      <c r="D100" s="14" t="s">
        <v>10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</row>
    <row r="101" spans="1:9" ht="18.75" customHeight="1" x14ac:dyDescent="0.25">
      <c r="A101" s="93"/>
      <c r="B101" s="93"/>
      <c r="C101" s="97"/>
      <c r="D101" s="23" t="s">
        <v>11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</row>
    <row r="102" spans="1:9" ht="20.25" customHeight="1" x14ac:dyDescent="0.25">
      <c r="A102" s="92" t="s">
        <v>121</v>
      </c>
      <c r="B102" s="94" t="s">
        <v>124</v>
      </c>
      <c r="C102" s="98" t="s">
        <v>116</v>
      </c>
      <c r="D102" s="14" t="s">
        <v>5</v>
      </c>
      <c r="E102" s="19">
        <v>55.4</v>
      </c>
      <c r="F102" s="19">
        <v>0</v>
      </c>
      <c r="G102" s="19">
        <v>55.4</v>
      </c>
      <c r="H102" s="19">
        <v>0</v>
      </c>
      <c r="I102" s="19">
        <v>0</v>
      </c>
    </row>
    <row r="103" spans="1:9" ht="18.75" customHeight="1" x14ac:dyDescent="0.25">
      <c r="A103" s="92"/>
      <c r="B103" s="94"/>
      <c r="C103" s="98"/>
      <c r="D103" s="14" t="s">
        <v>6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</row>
    <row r="104" spans="1:9" ht="18.75" customHeight="1" x14ac:dyDescent="0.25">
      <c r="A104" s="92"/>
      <c r="B104" s="94"/>
      <c r="C104" s="98"/>
      <c r="D104" s="14" t="s">
        <v>7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</row>
    <row r="105" spans="1:9" ht="18.75" customHeight="1" x14ac:dyDescent="0.25">
      <c r="A105" s="92"/>
      <c r="B105" s="94"/>
      <c r="C105" s="98"/>
      <c r="D105" s="14" t="s">
        <v>8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</row>
    <row r="106" spans="1:9" ht="18.75" customHeight="1" x14ac:dyDescent="0.25">
      <c r="A106" s="92"/>
      <c r="B106" s="94"/>
      <c r="C106" s="98"/>
      <c r="D106" s="14" t="s">
        <v>9</v>
      </c>
      <c r="E106" s="19">
        <v>55.4</v>
      </c>
      <c r="F106" s="19">
        <v>0</v>
      </c>
      <c r="G106" s="19">
        <v>55.4</v>
      </c>
      <c r="H106" s="19">
        <v>0</v>
      </c>
      <c r="I106" s="19">
        <v>0</v>
      </c>
    </row>
    <row r="107" spans="1:9" ht="18.75" customHeight="1" x14ac:dyDescent="0.25">
      <c r="A107" s="92"/>
      <c r="B107" s="94"/>
      <c r="C107" s="98"/>
      <c r="D107" s="14" t="s">
        <v>10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</row>
    <row r="108" spans="1:9" ht="18.75" customHeight="1" x14ac:dyDescent="0.25">
      <c r="A108" s="92"/>
      <c r="B108" s="94"/>
      <c r="C108" s="98"/>
      <c r="D108" s="23" t="s">
        <v>11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</row>
    <row r="109" spans="1:9" ht="18.75" customHeight="1" x14ac:dyDescent="0.25">
      <c r="A109" s="93"/>
      <c r="B109" s="93"/>
      <c r="C109" s="95" t="s">
        <v>103</v>
      </c>
      <c r="D109" s="14" t="s">
        <v>5</v>
      </c>
      <c r="E109" s="19">
        <v>55.4</v>
      </c>
      <c r="F109" s="19">
        <v>0</v>
      </c>
      <c r="G109" s="19">
        <v>55.4</v>
      </c>
      <c r="H109" s="19">
        <v>0</v>
      </c>
      <c r="I109" s="19">
        <v>0</v>
      </c>
    </row>
    <row r="110" spans="1:9" ht="18.75" customHeight="1" x14ac:dyDescent="0.25">
      <c r="A110" s="93"/>
      <c r="B110" s="93"/>
      <c r="C110" s="96"/>
      <c r="D110" s="14" t="s">
        <v>6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</row>
    <row r="111" spans="1:9" ht="18.75" customHeight="1" x14ac:dyDescent="0.25">
      <c r="A111" s="93"/>
      <c r="B111" s="93"/>
      <c r="C111" s="96"/>
      <c r="D111" s="14" t="s">
        <v>7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</row>
    <row r="112" spans="1:9" ht="18.75" customHeight="1" x14ac:dyDescent="0.25">
      <c r="A112" s="93"/>
      <c r="B112" s="93"/>
      <c r="C112" s="96"/>
      <c r="D112" s="14" t="s">
        <v>8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</row>
    <row r="113" spans="1:9" ht="18.75" customHeight="1" x14ac:dyDescent="0.25">
      <c r="A113" s="93"/>
      <c r="B113" s="93"/>
      <c r="C113" s="96"/>
      <c r="D113" s="14" t="s">
        <v>9</v>
      </c>
      <c r="E113" s="19">
        <v>55.4</v>
      </c>
      <c r="F113" s="19">
        <v>0</v>
      </c>
      <c r="G113" s="19">
        <v>55.4</v>
      </c>
      <c r="H113" s="19">
        <v>0</v>
      </c>
      <c r="I113" s="19">
        <v>0</v>
      </c>
    </row>
    <row r="114" spans="1:9" ht="18.75" customHeight="1" x14ac:dyDescent="0.25">
      <c r="A114" s="93"/>
      <c r="B114" s="93"/>
      <c r="C114" s="96"/>
      <c r="D114" s="14" t="s">
        <v>10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</row>
    <row r="115" spans="1:9" ht="18.75" customHeight="1" x14ac:dyDescent="0.25">
      <c r="A115" s="93"/>
      <c r="B115" s="93"/>
      <c r="C115" s="97"/>
      <c r="D115" s="23" t="s">
        <v>11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</row>
    <row r="116" spans="1:9" ht="18.75" customHeight="1" x14ac:dyDescent="0.25">
      <c r="A116" s="93"/>
      <c r="B116" s="93"/>
      <c r="C116" s="95" t="s">
        <v>104</v>
      </c>
      <c r="D116" s="14" t="s">
        <v>5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</row>
    <row r="117" spans="1:9" ht="18.75" customHeight="1" x14ac:dyDescent="0.25">
      <c r="A117" s="93"/>
      <c r="B117" s="93"/>
      <c r="C117" s="96"/>
      <c r="D117" s="14" t="s">
        <v>6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</row>
    <row r="118" spans="1:9" ht="18.75" customHeight="1" x14ac:dyDescent="0.25">
      <c r="A118" s="93"/>
      <c r="B118" s="93"/>
      <c r="C118" s="96"/>
      <c r="D118" s="14" t="s">
        <v>7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</row>
    <row r="119" spans="1:9" ht="18.75" customHeight="1" x14ac:dyDescent="0.25">
      <c r="A119" s="93"/>
      <c r="B119" s="93"/>
      <c r="C119" s="96"/>
      <c r="D119" s="14" t="s">
        <v>8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</row>
    <row r="120" spans="1:9" ht="18.75" customHeight="1" x14ac:dyDescent="0.25">
      <c r="A120" s="93"/>
      <c r="B120" s="93"/>
      <c r="C120" s="96"/>
      <c r="D120" s="14" t="s">
        <v>9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</row>
    <row r="121" spans="1:9" ht="18.75" customHeight="1" x14ac:dyDescent="0.25">
      <c r="A121" s="93"/>
      <c r="B121" s="93"/>
      <c r="C121" s="96"/>
      <c r="D121" s="14" t="s">
        <v>10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</row>
    <row r="122" spans="1:9" ht="18.75" customHeight="1" x14ac:dyDescent="0.25">
      <c r="A122" s="93"/>
      <c r="B122" s="93"/>
      <c r="C122" s="97"/>
      <c r="D122" s="23" t="s">
        <v>11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</row>
    <row r="123" spans="1:9" ht="18.75" customHeight="1" x14ac:dyDescent="0.25">
      <c r="A123" s="130" t="s">
        <v>65</v>
      </c>
      <c r="B123" s="131"/>
      <c r="C123" s="132"/>
      <c r="D123" s="22" t="s">
        <v>5</v>
      </c>
      <c r="E123" s="19">
        <f>SUM(F123:I123)</f>
        <v>8349.5</v>
      </c>
      <c r="F123" s="19">
        <v>253.7</v>
      </c>
      <c r="G123" s="19">
        <f>G81+G102+G60</f>
        <v>64.2</v>
      </c>
      <c r="H123" s="19">
        <v>3245.8</v>
      </c>
      <c r="I123" s="19">
        <v>4785.8</v>
      </c>
    </row>
    <row r="124" spans="1:9" ht="18.75" customHeight="1" x14ac:dyDescent="0.25">
      <c r="A124" s="133"/>
      <c r="B124" s="134"/>
      <c r="C124" s="135"/>
      <c r="D124" s="22" t="s">
        <v>6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</row>
    <row r="125" spans="1:9" ht="18.75" customHeight="1" x14ac:dyDescent="0.25">
      <c r="A125" s="133"/>
      <c r="B125" s="134"/>
      <c r="C125" s="135"/>
      <c r="D125" s="22" t="s">
        <v>7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</row>
    <row r="126" spans="1:9" ht="18.75" customHeight="1" x14ac:dyDescent="0.25">
      <c r="A126" s="133"/>
      <c r="B126" s="134"/>
      <c r="C126" s="135"/>
      <c r="D126" s="22" t="s">
        <v>8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</row>
    <row r="127" spans="1:9" ht="18.75" customHeight="1" x14ac:dyDescent="0.25">
      <c r="A127" s="133"/>
      <c r="B127" s="134"/>
      <c r="C127" s="135"/>
      <c r="D127" s="22" t="s">
        <v>9</v>
      </c>
      <c r="E127" s="19">
        <f>SUM(F127:I127)</f>
        <v>8349.5</v>
      </c>
      <c r="F127" s="19">
        <v>253.7</v>
      </c>
      <c r="G127" s="19">
        <f>G123</f>
        <v>64.2</v>
      </c>
      <c r="H127" s="19">
        <v>3245.8</v>
      </c>
      <c r="I127" s="19">
        <v>4785.8</v>
      </c>
    </row>
    <row r="128" spans="1:9" ht="18.75" customHeight="1" x14ac:dyDescent="0.25">
      <c r="A128" s="133"/>
      <c r="B128" s="134"/>
      <c r="C128" s="135"/>
      <c r="D128" s="22" t="s">
        <v>10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</row>
    <row r="129" spans="1:9" ht="18.75" customHeight="1" x14ac:dyDescent="0.25">
      <c r="A129" s="136"/>
      <c r="B129" s="137"/>
      <c r="C129" s="138"/>
      <c r="D129" s="22" t="s">
        <v>11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</row>
    <row r="130" spans="1:9" x14ac:dyDescent="0.25">
      <c r="A130" s="139" t="s">
        <v>23</v>
      </c>
      <c r="B130" s="140"/>
      <c r="C130" s="132"/>
      <c r="D130" s="24" t="s">
        <v>5</v>
      </c>
      <c r="E130" s="25">
        <f>F130+G130+H130+I130</f>
        <v>33978.5</v>
      </c>
      <c r="F130" s="25">
        <f>F123+F52</f>
        <v>9046</v>
      </c>
      <c r="G130" s="25">
        <f>G123+G52</f>
        <v>3521.6</v>
      </c>
      <c r="H130" s="25">
        <f>H123+H52</f>
        <v>10267.799999999999</v>
      </c>
      <c r="I130" s="25">
        <f>I123+I52</f>
        <v>11143.1</v>
      </c>
    </row>
    <row r="131" spans="1:9" ht="18.75" customHeight="1" x14ac:dyDescent="0.25">
      <c r="A131" s="141"/>
      <c r="B131" s="142"/>
      <c r="C131" s="135"/>
      <c r="D131" s="24" t="s">
        <v>6</v>
      </c>
      <c r="E131" s="26">
        <f>SUM(F131:I131)</f>
        <v>0</v>
      </c>
      <c r="F131" s="26">
        <v>0</v>
      </c>
      <c r="G131" s="26">
        <v>0</v>
      </c>
      <c r="H131" s="26">
        <v>0</v>
      </c>
      <c r="I131" s="26">
        <v>0</v>
      </c>
    </row>
    <row r="132" spans="1:9" ht="18.75" customHeight="1" x14ac:dyDescent="0.25">
      <c r="A132" s="141"/>
      <c r="B132" s="142"/>
      <c r="C132" s="135"/>
      <c r="D132" s="24" t="s">
        <v>7</v>
      </c>
      <c r="E132" s="26">
        <f>SUM(F132:I132)</f>
        <v>0</v>
      </c>
      <c r="F132" s="26">
        <v>0</v>
      </c>
      <c r="G132" s="26">
        <v>0</v>
      </c>
      <c r="H132" s="26">
        <v>0</v>
      </c>
      <c r="I132" s="26">
        <v>0</v>
      </c>
    </row>
    <row r="133" spans="1:9" ht="18.75" customHeight="1" x14ac:dyDescent="0.25">
      <c r="A133" s="141"/>
      <c r="B133" s="142"/>
      <c r="C133" s="135"/>
      <c r="D133" s="24" t="s">
        <v>8</v>
      </c>
      <c r="E133" s="26">
        <f>SUM(F133:I133)</f>
        <v>0</v>
      </c>
      <c r="F133" s="26">
        <v>0</v>
      </c>
      <c r="G133" s="26">
        <v>0</v>
      </c>
      <c r="H133" s="26">
        <v>0</v>
      </c>
      <c r="I133" s="26">
        <v>0</v>
      </c>
    </row>
    <row r="134" spans="1:9" ht="18.75" customHeight="1" x14ac:dyDescent="0.25">
      <c r="A134" s="141"/>
      <c r="B134" s="142"/>
      <c r="C134" s="135"/>
      <c r="D134" s="24" t="s">
        <v>9</v>
      </c>
      <c r="E134" s="25">
        <f>F134+G134+H134+I134</f>
        <v>33978.5</v>
      </c>
      <c r="F134" s="25">
        <v>9046</v>
      </c>
      <c r="G134" s="25">
        <f>G130</f>
        <v>3521.6</v>
      </c>
      <c r="H134" s="25">
        <v>10267.799999999999</v>
      </c>
      <c r="I134" s="25">
        <v>11143.1</v>
      </c>
    </row>
    <row r="135" spans="1:9" ht="18.75" customHeight="1" x14ac:dyDescent="0.25">
      <c r="A135" s="141"/>
      <c r="B135" s="142"/>
      <c r="C135" s="135"/>
      <c r="D135" s="24" t="s">
        <v>10</v>
      </c>
      <c r="E135" s="26">
        <f>SUM(F135:I135)</f>
        <v>0</v>
      </c>
      <c r="F135" s="26">
        <v>0</v>
      </c>
      <c r="G135" s="26">
        <v>0</v>
      </c>
      <c r="H135" s="26">
        <v>0</v>
      </c>
      <c r="I135" s="26">
        <v>0</v>
      </c>
    </row>
    <row r="136" spans="1:9" ht="18.75" customHeight="1" x14ac:dyDescent="0.25">
      <c r="A136" s="143"/>
      <c r="B136" s="144"/>
      <c r="C136" s="138"/>
      <c r="D136" s="24" t="s">
        <v>11</v>
      </c>
      <c r="E136" s="26">
        <f>SUM(F136:I136)</f>
        <v>0</v>
      </c>
      <c r="F136" s="26">
        <v>0</v>
      </c>
      <c r="G136" s="26">
        <v>0</v>
      </c>
      <c r="H136" s="26">
        <v>0</v>
      </c>
      <c r="I136" s="26">
        <v>0</v>
      </c>
    </row>
    <row r="137" spans="1:9" ht="18.75" customHeight="1" x14ac:dyDescent="0.25">
      <c r="A137" s="115" t="s">
        <v>24</v>
      </c>
      <c r="B137" s="116"/>
      <c r="C137" s="117"/>
      <c r="D137" s="117"/>
      <c r="E137" s="117"/>
      <c r="F137" s="117"/>
      <c r="G137" s="117"/>
      <c r="H137" s="117"/>
      <c r="I137" s="117"/>
    </row>
    <row r="138" spans="1:9" ht="18.75" customHeight="1" x14ac:dyDescent="0.25">
      <c r="A138" s="156" t="s">
        <v>25</v>
      </c>
      <c r="B138" s="157"/>
      <c r="C138" s="149"/>
      <c r="D138" s="8" t="s">
        <v>5</v>
      </c>
      <c r="E138" s="21">
        <f t="shared" ref="E138:E144" si="3">SUM(F138:I138)</f>
        <v>0</v>
      </c>
      <c r="F138" s="21">
        <v>0</v>
      </c>
      <c r="G138" s="21">
        <v>0</v>
      </c>
      <c r="H138" s="21">
        <v>0</v>
      </c>
      <c r="I138" s="21">
        <v>0</v>
      </c>
    </row>
    <row r="139" spans="1:9" ht="18.75" customHeight="1" x14ac:dyDescent="0.25">
      <c r="A139" s="158"/>
      <c r="B139" s="159"/>
      <c r="C139" s="152"/>
      <c r="D139" s="8" t="s">
        <v>6</v>
      </c>
      <c r="E139" s="21">
        <f t="shared" si="3"/>
        <v>0</v>
      </c>
      <c r="F139" s="21">
        <v>0</v>
      </c>
      <c r="G139" s="21">
        <v>0</v>
      </c>
      <c r="H139" s="21">
        <v>0</v>
      </c>
      <c r="I139" s="21">
        <v>0</v>
      </c>
    </row>
    <row r="140" spans="1:9" ht="18.75" customHeight="1" x14ac:dyDescent="0.25">
      <c r="A140" s="158"/>
      <c r="B140" s="159"/>
      <c r="C140" s="152"/>
      <c r="D140" s="8" t="s">
        <v>7</v>
      </c>
      <c r="E140" s="21">
        <f t="shared" si="3"/>
        <v>0</v>
      </c>
      <c r="F140" s="21">
        <v>0</v>
      </c>
      <c r="G140" s="21">
        <v>0</v>
      </c>
      <c r="H140" s="21">
        <v>0</v>
      </c>
      <c r="I140" s="21">
        <v>0</v>
      </c>
    </row>
    <row r="141" spans="1:9" ht="18.75" customHeight="1" x14ac:dyDescent="0.25">
      <c r="A141" s="158"/>
      <c r="B141" s="159"/>
      <c r="C141" s="152"/>
      <c r="D141" s="8" t="s">
        <v>8</v>
      </c>
      <c r="E141" s="21">
        <f t="shared" si="3"/>
        <v>0</v>
      </c>
      <c r="F141" s="21">
        <v>0</v>
      </c>
      <c r="G141" s="21">
        <v>0</v>
      </c>
      <c r="H141" s="21">
        <v>0</v>
      </c>
      <c r="I141" s="21">
        <v>0</v>
      </c>
    </row>
    <row r="142" spans="1:9" ht="18.75" customHeight="1" x14ac:dyDescent="0.25">
      <c r="A142" s="158"/>
      <c r="B142" s="159"/>
      <c r="C142" s="152"/>
      <c r="D142" s="8" t="s">
        <v>9</v>
      </c>
      <c r="E142" s="21">
        <f t="shared" si="3"/>
        <v>0</v>
      </c>
      <c r="F142" s="21">
        <v>0</v>
      </c>
      <c r="G142" s="21">
        <v>0</v>
      </c>
      <c r="H142" s="21">
        <v>0</v>
      </c>
      <c r="I142" s="21">
        <v>0</v>
      </c>
    </row>
    <row r="143" spans="1:9" ht="18.75" customHeight="1" x14ac:dyDescent="0.25">
      <c r="A143" s="158"/>
      <c r="B143" s="159"/>
      <c r="C143" s="152"/>
      <c r="D143" s="8" t="s">
        <v>10</v>
      </c>
      <c r="E143" s="21">
        <f t="shared" si="3"/>
        <v>0</v>
      </c>
      <c r="F143" s="21">
        <v>0</v>
      </c>
      <c r="G143" s="21">
        <v>0</v>
      </c>
      <c r="H143" s="21">
        <v>0</v>
      </c>
      <c r="I143" s="21">
        <v>0</v>
      </c>
    </row>
    <row r="144" spans="1:9" ht="18.75" customHeight="1" x14ac:dyDescent="0.25">
      <c r="A144" s="160"/>
      <c r="B144" s="161"/>
      <c r="C144" s="155"/>
      <c r="D144" s="8" t="s">
        <v>11</v>
      </c>
      <c r="E144" s="21">
        <f t="shared" si="3"/>
        <v>0</v>
      </c>
      <c r="F144" s="21">
        <v>0</v>
      </c>
      <c r="G144" s="21">
        <v>0</v>
      </c>
      <c r="H144" s="21">
        <v>0</v>
      </c>
      <c r="I144" s="21">
        <v>0</v>
      </c>
    </row>
    <row r="145" spans="1:9" x14ac:dyDescent="0.25">
      <c r="A145" s="106" t="s">
        <v>26</v>
      </c>
      <c r="B145" s="107"/>
      <c r="C145" s="108"/>
      <c r="D145" s="36" t="s">
        <v>5</v>
      </c>
      <c r="E145" s="19">
        <f>F145+G145+H145+I145</f>
        <v>33978.5</v>
      </c>
      <c r="F145" s="19">
        <v>9046</v>
      </c>
      <c r="G145" s="19">
        <f>G130</f>
        <v>3521.6</v>
      </c>
      <c r="H145" s="19">
        <v>10267.799999999999</v>
      </c>
      <c r="I145" s="19">
        <v>11143.1</v>
      </c>
    </row>
    <row r="146" spans="1:9" ht="18.75" customHeight="1" x14ac:dyDescent="0.25">
      <c r="A146" s="109"/>
      <c r="B146" s="110"/>
      <c r="C146" s="111"/>
      <c r="D146" s="36" t="s">
        <v>6</v>
      </c>
      <c r="E146" s="21">
        <f>SUM(F146:I146)</f>
        <v>0</v>
      </c>
      <c r="F146" s="21">
        <v>0</v>
      </c>
      <c r="G146" s="21">
        <v>0</v>
      </c>
      <c r="H146" s="21">
        <v>0</v>
      </c>
      <c r="I146" s="21">
        <v>0</v>
      </c>
    </row>
    <row r="147" spans="1:9" ht="18.75" customHeight="1" x14ac:dyDescent="0.25">
      <c r="A147" s="109"/>
      <c r="B147" s="110"/>
      <c r="C147" s="111"/>
      <c r="D147" s="36" t="s">
        <v>7</v>
      </c>
      <c r="E147" s="21">
        <f>SUM(F147:I147)</f>
        <v>0</v>
      </c>
      <c r="F147" s="21">
        <v>0</v>
      </c>
      <c r="G147" s="21">
        <v>0</v>
      </c>
      <c r="H147" s="21">
        <v>0</v>
      </c>
      <c r="I147" s="21">
        <v>0</v>
      </c>
    </row>
    <row r="148" spans="1:9" ht="18.75" customHeight="1" x14ac:dyDescent="0.25">
      <c r="A148" s="109"/>
      <c r="B148" s="110"/>
      <c r="C148" s="111"/>
      <c r="D148" s="36" t="s">
        <v>8</v>
      </c>
      <c r="E148" s="21">
        <f>SUM(F148:I148)</f>
        <v>0</v>
      </c>
      <c r="F148" s="21">
        <v>0</v>
      </c>
      <c r="G148" s="21">
        <v>0</v>
      </c>
      <c r="H148" s="21">
        <v>0</v>
      </c>
      <c r="I148" s="21">
        <v>0</v>
      </c>
    </row>
    <row r="149" spans="1:9" ht="18.75" customHeight="1" x14ac:dyDescent="0.25">
      <c r="A149" s="109"/>
      <c r="B149" s="110"/>
      <c r="C149" s="111"/>
      <c r="D149" s="36" t="s">
        <v>9</v>
      </c>
      <c r="E149" s="19">
        <f>F149+G149+H149+I149</f>
        <v>33978.5</v>
      </c>
      <c r="F149" s="19">
        <v>9046</v>
      </c>
      <c r="G149" s="19">
        <f>G145</f>
        <v>3521.6</v>
      </c>
      <c r="H149" s="19">
        <f>H145</f>
        <v>10267.799999999999</v>
      </c>
      <c r="I149" s="19">
        <f>I145</f>
        <v>11143.1</v>
      </c>
    </row>
    <row r="150" spans="1:9" ht="18.75" customHeight="1" x14ac:dyDescent="0.25">
      <c r="A150" s="109"/>
      <c r="B150" s="110"/>
      <c r="C150" s="111"/>
      <c r="D150" s="36" t="s">
        <v>10</v>
      </c>
      <c r="E150" s="21">
        <f>SUM(F150:I150)</f>
        <v>0</v>
      </c>
      <c r="F150" s="21">
        <v>0</v>
      </c>
      <c r="G150" s="21">
        <v>0</v>
      </c>
      <c r="H150" s="21">
        <v>0</v>
      </c>
      <c r="I150" s="21">
        <v>0</v>
      </c>
    </row>
    <row r="151" spans="1:9" ht="18.75" customHeight="1" x14ac:dyDescent="0.25">
      <c r="A151" s="112"/>
      <c r="B151" s="113"/>
      <c r="C151" s="114"/>
      <c r="D151" s="36" t="s">
        <v>11</v>
      </c>
      <c r="E151" s="21">
        <f>SUM(F151:I151)</f>
        <v>0</v>
      </c>
      <c r="F151" s="21">
        <v>0</v>
      </c>
      <c r="G151" s="21">
        <v>0</v>
      </c>
      <c r="H151" s="21">
        <v>0</v>
      </c>
      <c r="I151" s="21">
        <v>0</v>
      </c>
    </row>
    <row r="152" spans="1:9" ht="18.75" customHeight="1" x14ac:dyDescent="0.25">
      <c r="A152" s="115" t="s">
        <v>24</v>
      </c>
      <c r="B152" s="116"/>
      <c r="C152" s="117"/>
      <c r="D152" s="117"/>
      <c r="E152" s="117"/>
      <c r="F152" s="117"/>
      <c r="G152" s="117"/>
      <c r="H152" s="117"/>
      <c r="I152" s="117"/>
    </row>
    <row r="153" spans="1:9" x14ac:dyDescent="0.25">
      <c r="A153" s="147" t="s">
        <v>27</v>
      </c>
      <c r="B153" s="148"/>
      <c r="C153" s="149"/>
      <c r="D153" s="8" t="s">
        <v>5</v>
      </c>
      <c r="E153" s="19">
        <f>F153+G153+H153+I153</f>
        <v>33978.5</v>
      </c>
      <c r="F153" s="19">
        <v>9046</v>
      </c>
      <c r="G153" s="19">
        <f>G145</f>
        <v>3521.6</v>
      </c>
      <c r="H153" s="19">
        <f>H145</f>
        <v>10267.799999999999</v>
      </c>
      <c r="I153" s="19">
        <f>I145</f>
        <v>11143.1</v>
      </c>
    </row>
    <row r="154" spans="1:9" ht="18.75" customHeight="1" x14ac:dyDescent="0.25">
      <c r="A154" s="150"/>
      <c r="B154" s="151"/>
      <c r="C154" s="152"/>
      <c r="D154" s="8" t="s">
        <v>6</v>
      </c>
      <c r="E154" s="21">
        <f>SUM(F154:I154)</f>
        <v>0</v>
      </c>
      <c r="F154" s="21">
        <v>0</v>
      </c>
      <c r="G154" s="21">
        <v>0</v>
      </c>
      <c r="H154" s="21">
        <v>0</v>
      </c>
      <c r="I154" s="21">
        <v>0</v>
      </c>
    </row>
    <row r="155" spans="1:9" ht="18.75" customHeight="1" x14ac:dyDescent="0.25">
      <c r="A155" s="150"/>
      <c r="B155" s="151"/>
      <c r="C155" s="152"/>
      <c r="D155" s="8" t="s">
        <v>7</v>
      </c>
      <c r="E155" s="21">
        <f>SUM(F155:I155)</f>
        <v>0</v>
      </c>
      <c r="F155" s="21">
        <v>0</v>
      </c>
      <c r="G155" s="21">
        <v>0</v>
      </c>
      <c r="H155" s="21">
        <v>0</v>
      </c>
      <c r="I155" s="21">
        <v>0</v>
      </c>
    </row>
    <row r="156" spans="1:9" ht="18.75" customHeight="1" x14ac:dyDescent="0.25">
      <c r="A156" s="150"/>
      <c r="B156" s="151"/>
      <c r="C156" s="152"/>
      <c r="D156" s="8" t="s">
        <v>8</v>
      </c>
      <c r="E156" s="21">
        <f>SUM(F156:I156)</f>
        <v>0</v>
      </c>
      <c r="F156" s="21">
        <v>0</v>
      </c>
      <c r="G156" s="21">
        <v>0</v>
      </c>
      <c r="H156" s="21">
        <v>0</v>
      </c>
      <c r="I156" s="21">
        <v>0</v>
      </c>
    </row>
    <row r="157" spans="1:9" ht="18.75" customHeight="1" x14ac:dyDescent="0.25">
      <c r="A157" s="150"/>
      <c r="B157" s="151"/>
      <c r="C157" s="152"/>
      <c r="D157" s="8" t="s">
        <v>9</v>
      </c>
      <c r="E157" s="19">
        <f>F157+G157+H157+I157</f>
        <v>33978.5</v>
      </c>
      <c r="F157" s="19">
        <v>9046</v>
      </c>
      <c r="G157" s="19">
        <f>G153</f>
        <v>3521.6</v>
      </c>
      <c r="H157" s="19">
        <f>H153</f>
        <v>10267.799999999999</v>
      </c>
      <c r="I157" s="19">
        <f>I153</f>
        <v>11143.1</v>
      </c>
    </row>
    <row r="158" spans="1:9" ht="18.75" customHeight="1" x14ac:dyDescent="0.25">
      <c r="A158" s="150"/>
      <c r="B158" s="151"/>
      <c r="C158" s="152"/>
      <c r="D158" s="8" t="s">
        <v>10</v>
      </c>
      <c r="E158" s="21">
        <f>SUM(F158:I158)</f>
        <v>0</v>
      </c>
      <c r="F158" s="21">
        <v>0</v>
      </c>
      <c r="G158" s="21">
        <v>0</v>
      </c>
      <c r="H158" s="21">
        <v>0</v>
      </c>
      <c r="I158" s="21">
        <v>0</v>
      </c>
    </row>
    <row r="159" spans="1:9" ht="18.75" customHeight="1" x14ac:dyDescent="0.25">
      <c r="A159" s="153"/>
      <c r="B159" s="154"/>
      <c r="C159" s="155"/>
      <c r="D159" s="8" t="s">
        <v>11</v>
      </c>
      <c r="E159" s="21">
        <f>SUM(F159:I159)</f>
        <v>0</v>
      </c>
      <c r="F159" s="21">
        <v>0</v>
      </c>
      <c r="G159" s="21">
        <v>0</v>
      </c>
      <c r="H159" s="21">
        <v>0</v>
      </c>
      <c r="I159" s="21">
        <v>0</v>
      </c>
    </row>
    <row r="160" spans="1:9" ht="18.75" customHeight="1" x14ac:dyDescent="0.25">
      <c r="A160" s="115" t="s">
        <v>24</v>
      </c>
      <c r="B160" s="116"/>
      <c r="C160" s="117"/>
      <c r="D160" s="117"/>
      <c r="E160" s="117"/>
      <c r="F160" s="117"/>
      <c r="G160" s="117"/>
      <c r="H160" s="117"/>
      <c r="I160" s="117"/>
    </row>
    <row r="161" spans="1:9" ht="18.75" customHeight="1" x14ac:dyDescent="0.25">
      <c r="A161" s="121" t="s">
        <v>108</v>
      </c>
      <c r="B161" s="122"/>
      <c r="C161" s="123"/>
      <c r="D161" s="8" t="s">
        <v>5</v>
      </c>
      <c r="E161" s="26">
        <f t="shared" ref="E161:E167" si="4">SUM(F161:I161)</f>
        <v>27473.5</v>
      </c>
      <c r="F161" s="26">
        <v>7461</v>
      </c>
      <c r="G161" s="25">
        <v>1881.6</v>
      </c>
      <c r="H161" s="26">
        <v>8627.7999999999993</v>
      </c>
      <c r="I161" s="26">
        <v>9503.1</v>
      </c>
    </row>
    <row r="162" spans="1:9" ht="18.75" customHeight="1" x14ac:dyDescent="0.25">
      <c r="A162" s="124"/>
      <c r="B162" s="125"/>
      <c r="C162" s="126"/>
      <c r="D162" s="8" t="s">
        <v>6</v>
      </c>
      <c r="E162" s="26">
        <f t="shared" si="4"/>
        <v>0</v>
      </c>
      <c r="F162" s="26">
        <v>0</v>
      </c>
      <c r="G162" s="26">
        <v>0</v>
      </c>
      <c r="H162" s="26">
        <v>0</v>
      </c>
      <c r="I162" s="26">
        <v>0</v>
      </c>
    </row>
    <row r="163" spans="1:9" ht="18.75" customHeight="1" x14ac:dyDescent="0.25">
      <c r="A163" s="124"/>
      <c r="B163" s="125"/>
      <c r="C163" s="126"/>
      <c r="D163" s="8" t="s">
        <v>7</v>
      </c>
      <c r="E163" s="26">
        <f t="shared" si="4"/>
        <v>0</v>
      </c>
      <c r="F163" s="26">
        <v>0</v>
      </c>
      <c r="G163" s="26">
        <v>0</v>
      </c>
      <c r="H163" s="26">
        <v>0</v>
      </c>
      <c r="I163" s="26">
        <v>0</v>
      </c>
    </row>
    <row r="164" spans="1:9" ht="18.75" customHeight="1" x14ac:dyDescent="0.25">
      <c r="A164" s="124"/>
      <c r="B164" s="125"/>
      <c r="C164" s="126"/>
      <c r="D164" s="8" t="s">
        <v>8</v>
      </c>
      <c r="E164" s="26">
        <f t="shared" si="4"/>
        <v>0</v>
      </c>
      <c r="F164" s="26">
        <v>0</v>
      </c>
      <c r="G164" s="26">
        <v>0</v>
      </c>
      <c r="H164" s="26">
        <v>0</v>
      </c>
      <c r="I164" s="26">
        <v>0</v>
      </c>
    </row>
    <row r="165" spans="1:9" ht="18.75" customHeight="1" x14ac:dyDescent="0.25">
      <c r="A165" s="124"/>
      <c r="B165" s="125"/>
      <c r="C165" s="126"/>
      <c r="D165" s="8" t="s">
        <v>9</v>
      </c>
      <c r="E165" s="26">
        <f t="shared" si="4"/>
        <v>27473.5</v>
      </c>
      <c r="F165" s="26">
        <v>7461</v>
      </c>
      <c r="G165" s="25">
        <v>1881.6</v>
      </c>
      <c r="H165" s="26">
        <v>8627.7999999999993</v>
      </c>
      <c r="I165" s="26">
        <v>9503.1</v>
      </c>
    </row>
    <row r="166" spans="1:9" ht="18.75" customHeight="1" x14ac:dyDescent="0.25">
      <c r="A166" s="124"/>
      <c r="B166" s="125"/>
      <c r="C166" s="126"/>
      <c r="D166" s="8" t="s">
        <v>10</v>
      </c>
      <c r="E166" s="26">
        <f t="shared" si="4"/>
        <v>0</v>
      </c>
      <c r="F166" s="26">
        <v>0</v>
      </c>
      <c r="G166" s="26">
        <v>0</v>
      </c>
      <c r="H166" s="26">
        <v>0</v>
      </c>
      <c r="I166" s="26">
        <v>0</v>
      </c>
    </row>
    <row r="167" spans="1:9" ht="18.75" customHeight="1" x14ac:dyDescent="0.25">
      <c r="A167" s="127"/>
      <c r="B167" s="128"/>
      <c r="C167" s="129"/>
      <c r="D167" s="8" t="s">
        <v>11</v>
      </c>
      <c r="E167" s="26">
        <f t="shared" si="4"/>
        <v>0</v>
      </c>
      <c r="F167" s="26">
        <v>0</v>
      </c>
      <c r="G167" s="26">
        <v>0</v>
      </c>
      <c r="H167" s="26">
        <v>0</v>
      </c>
      <c r="I167" s="26">
        <v>0</v>
      </c>
    </row>
    <row r="168" spans="1:9" ht="18.75" customHeight="1" x14ac:dyDescent="0.25">
      <c r="A168" s="121" t="s">
        <v>109</v>
      </c>
      <c r="B168" s="122"/>
      <c r="C168" s="123"/>
      <c r="D168" s="8" t="s">
        <v>5</v>
      </c>
      <c r="E168" s="25">
        <f>F168+G168+H168+I168</f>
        <v>6505</v>
      </c>
      <c r="F168" s="25">
        <v>1585</v>
      </c>
      <c r="G168" s="25">
        <v>1640</v>
      </c>
      <c r="H168" s="25">
        <v>1640</v>
      </c>
      <c r="I168" s="25">
        <v>1640</v>
      </c>
    </row>
    <row r="169" spans="1:9" ht="18.75" customHeight="1" x14ac:dyDescent="0.25">
      <c r="A169" s="124"/>
      <c r="B169" s="125"/>
      <c r="C169" s="126"/>
      <c r="D169" s="8" t="s">
        <v>6</v>
      </c>
      <c r="E169" s="26">
        <f>SUM(F169:I169)</f>
        <v>0</v>
      </c>
      <c r="F169" s="26">
        <v>0</v>
      </c>
      <c r="G169" s="26">
        <v>0</v>
      </c>
      <c r="H169" s="26">
        <v>0</v>
      </c>
      <c r="I169" s="26">
        <v>0</v>
      </c>
    </row>
    <row r="170" spans="1:9" ht="18.75" customHeight="1" x14ac:dyDescent="0.25">
      <c r="A170" s="124"/>
      <c r="B170" s="125"/>
      <c r="C170" s="126"/>
      <c r="D170" s="8" t="s">
        <v>7</v>
      </c>
      <c r="E170" s="26">
        <f>SUM(F170:I170)</f>
        <v>0</v>
      </c>
      <c r="F170" s="26">
        <v>0</v>
      </c>
      <c r="G170" s="26">
        <v>0</v>
      </c>
      <c r="H170" s="26">
        <v>0</v>
      </c>
      <c r="I170" s="26">
        <v>0</v>
      </c>
    </row>
    <row r="171" spans="1:9" ht="18.75" customHeight="1" x14ac:dyDescent="0.25">
      <c r="A171" s="124"/>
      <c r="B171" s="125"/>
      <c r="C171" s="126"/>
      <c r="D171" s="8" t="s">
        <v>8</v>
      </c>
      <c r="E171" s="26">
        <f>SUM(F171:I171)</f>
        <v>0</v>
      </c>
      <c r="F171" s="26">
        <v>0</v>
      </c>
      <c r="G171" s="26">
        <v>0</v>
      </c>
      <c r="H171" s="26">
        <v>0</v>
      </c>
      <c r="I171" s="26">
        <v>0</v>
      </c>
    </row>
    <row r="172" spans="1:9" ht="18.75" customHeight="1" x14ac:dyDescent="0.25">
      <c r="A172" s="124"/>
      <c r="B172" s="125"/>
      <c r="C172" s="126"/>
      <c r="D172" s="8" t="s">
        <v>9</v>
      </c>
      <c r="E172" s="25">
        <f>F172+G172+H172+I172</f>
        <v>6505</v>
      </c>
      <c r="F172" s="25">
        <v>1585</v>
      </c>
      <c r="G172" s="25">
        <v>1640</v>
      </c>
      <c r="H172" s="25">
        <v>1640</v>
      </c>
      <c r="I172" s="25">
        <v>1640</v>
      </c>
    </row>
    <row r="173" spans="1:9" ht="18.75" customHeight="1" x14ac:dyDescent="0.25">
      <c r="A173" s="124"/>
      <c r="B173" s="125"/>
      <c r="C173" s="126"/>
      <c r="D173" s="8" t="s">
        <v>10</v>
      </c>
      <c r="E173" s="26">
        <f t="shared" ref="E173:E181" si="5">SUM(F173:I173)</f>
        <v>0</v>
      </c>
      <c r="F173" s="26">
        <v>0</v>
      </c>
      <c r="G173" s="26">
        <v>0</v>
      </c>
      <c r="H173" s="26">
        <v>0</v>
      </c>
      <c r="I173" s="26">
        <v>0</v>
      </c>
    </row>
    <row r="174" spans="1:9" ht="18.75" customHeight="1" x14ac:dyDescent="0.25">
      <c r="A174" s="127"/>
      <c r="B174" s="128"/>
      <c r="C174" s="129"/>
      <c r="D174" s="8" t="s">
        <v>11</v>
      </c>
      <c r="E174" s="26">
        <f t="shared" si="5"/>
        <v>0</v>
      </c>
      <c r="F174" s="26">
        <v>0</v>
      </c>
      <c r="G174" s="26">
        <v>0</v>
      </c>
      <c r="H174" s="26">
        <v>0</v>
      </c>
      <c r="I174" s="26">
        <v>0</v>
      </c>
    </row>
    <row r="175" spans="1:9" ht="30" customHeight="1" x14ac:dyDescent="0.25">
      <c r="A175" s="121" t="s">
        <v>110</v>
      </c>
      <c r="B175" s="122"/>
      <c r="C175" s="123"/>
      <c r="D175" s="8" t="s">
        <v>5</v>
      </c>
      <c r="E175" s="26">
        <f t="shared" si="5"/>
        <v>0</v>
      </c>
      <c r="F175" s="26">
        <v>0</v>
      </c>
      <c r="G175" s="26">
        <v>0</v>
      </c>
      <c r="H175" s="26">
        <v>0</v>
      </c>
      <c r="I175" s="26">
        <v>0</v>
      </c>
    </row>
    <row r="176" spans="1:9" ht="15.75" customHeight="1" x14ac:dyDescent="0.25">
      <c r="A176" s="124"/>
      <c r="B176" s="125"/>
      <c r="C176" s="126"/>
      <c r="D176" s="8" t="s">
        <v>6</v>
      </c>
      <c r="E176" s="26">
        <f t="shared" si="5"/>
        <v>0</v>
      </c>
      <c r="F176" s="26">
        <v>0</v>
      </c>
      <c r="G176" s="26">
        <v>0</v>
      </c>
      <c r="H176" s="26">
        <v>0</v>
      </c>
      <c r="I176" s="26">
        <v>0</v>
      </c>
    </row>
    <row r="177" spans="1:9" ht="20.25" customHeight="1" x14ac:dyDescent="0.25">
      <c r="A177" s="124"/>
      <c r="B177" s="125"/>
      <c r="C177" s="126"/>
      <c r="D177" s="8" t="s">
        <v>7</v>
      </c>
      <c r="E177" s="26">
        <f t="shared" si="5"/>
        <v>0</v>
      </c>
      <c r="F177" s="26">
        <v>0</v>
      </c>
      <c r="G177" s="26">
        <v>0</v>
      </c>
      <c r="H177" s="26">
        <v>0</v>
      </c>
      <c r="I177" s="26">
        <v>0</v>
      </c>
    </row>
    <row r="178" spans="1:9" ht="30" customHeight="1" x14ac:dyDescent="0.25">
      <c r="A178" s="124"/>
      <c r="B178" s="125"/>
      <c r="C178" s="126"/>
      <c r="D178" s="8" t="s">
        <v>8</v>
      </c>
      <c r="E178" s="26">
        <f t="shared" si="5"/>
        <v>0</v>
      </c>
      <c r="F178" s="26">
        <v>0</v>
      </c>
      <c r="G178" s="26">
        <v>0</v>
      </c>
      <c r="H178" s="26">
        <v>0</v>
      </c>
      <c r="I178" s="26">
        <v>0</v>
      </c>
    </row>
    <row r="179" spans="1:9" ht="18" customHeight="1" x14ac:dyDescent="0.25">
      <c r="A179" s="124"/>
      <c r="B179" s="125"/>
      <c r="C179" s="126"/>
      <c r="D179" s="8" t="s">
        <v>9</v>
      </c>
      <c r="E179" s="26">
        <f t="shared" si="5"/>
        <v>0</v>
      </c>
      <c r="F179" s="26">
        <v>0</v>
      </c>
      <c r="G179" s="26">
        <v>0</v>
      </c>
      <c r="H179" s="26">
        <v>0</v>
      </c>
      <c r="I179" s="26">
        <v>0</v>
      </c>
    </row>
    <row r="180" spans="1:9" ht="33" customHeight="1" x14ac:dyDescent="0.25">
      <c r="A180" s="124"/>
      <c r="B180" s="125"/>
      <c r="C180" s="126"/>
      <c r="D180" s="8" t="s">
        <v>10</v>
      </c>
      <c r="E180" s="26">
        <f t="shared" si="5"/>
        <v>0</v>
      </c>
      <c r="F180" s="26">
        <v>0</v>
      </c>
      <c r="G180" s="26">
        <v>0</v>
      </c>
      <c r="H180" s="26">
        <v>0</v>
      </c>
      <c r="I180" s="26">
        <v>0</v>
      </c>
    </row>
    <row r="181" spans="1:9" ht="29.25" customHeight="1" x14ac:dyDescent="0.25">
      <c r="A181" s="127"/>
      <c r="B181" s="128"/>
      <c r="C181" s="129"/>
      <c r="D181" s="8" t="s">
        <v>11</v>
      </c>
      <c r="E181" s="26">
        <f t="shared" si="5"/>
        <v>0</v>
      </c>
      <c r="F181" s="26">
        <v>0</v>
      </c>
      <c r="G181" s="26">
        <v>0</v>
      </c>
      <c r="H181" s="26">
        <v>0</v>
      </c>
      <c r="I181" s="26">
        <v>0</v>
      </c>
    </row>
    <row r="182" spans="1:9" ht="21.75" customHeight="1" x14ac:dyDescent="0.25">
      <c r="A182" s="13"/>
      <c r="B182" s="13"/>
      <c r="C182" s="13"/>
      <c r="D182" s="12"/>
      <c r="E182" s="27"/>
      <c r="F182" s="27"/>
      <c r="G182" s="27"/>
      <c r="H182" s="27"/>
      <c r="I182" s="27"/>
    </row>
  </sheetData>
  <mergeCells count="48">
    <mergeCell ref="A175:C181"/>
    <mergeCell ref="C102:C108"/>
    <mergeCell ref="A123:C129"/>
    <mergeCell ref="A130:C136"/>
    <mergeCell ref="G1:I1"/>
    <mergeCell ref="A3:I3"/>
    <mergeCell ref="A5:A7"/>
    <mergeCell ref="C5:C7"/>
    <mergeCell ref="D5:D7"/>
    <mergeCell ref="C31:C37"/>
    <mergeCell ref="A153:C159"/>
    <mergeCell ref="A160:I160"/>
    <mergeCell ref="A161:C167"/>
    <mergeCell ref="A168:C174"/>
    <mergeCell ref="A137:I137"/>
    <mergeCell ref="A138:C144"/>
    <mergeCell ref="A145:C151"/>
    <mergeCell ref="A152:I152"/>
    <mergeCell ref="C10:C16"/>
    <mergeCell ref="B5:B7"/>
    <mergeCell ref="E5:I5"/>
    <mergeCell ref="E6:E7"/>
    <mergeCell ref="F6:I6"/>
    <mergeCell ref="A9:I9"/>
    <mergeCell ref="A10:A30"/>
    <mergeCell ref="B10:B30"/>
    <mergeCell ref="C17:C23"/>
    <mergeCell ref="C24:C30"/>
    <mergeCell ref="A31:A51"/>
    <mergeCell ref="B31:B51"/>
    <mergeCell ref="C38:C44"/>
    <mergeCell ref="C45:C51"/>
    <mergeCell ref="A59:I59"/>
    <mergeCell ref="C60:C66"/>
    <mergeCell ref="A52:C58"/>
    <mergeCell ref="C74:C80"/>
    <mergeCell ref="B60:B80"/>
    <mergeCell ref="A60:A80"/>
    <mergeCell ref="A102:A122"/>
    <mergeCell ref="B102:B122"/>
    <mergeCell ref="C109:C115"/>
    <mergeCell ref="C116:C122"/>
    <mergeCell ref="C67:C73"/>
    <mergeCell ref="A81:A101"/>
    <mergeCell ref="B81:B101"/>
    <mergeCell ref="C95:C101"/>
    <mergeCell ref="C88:C94"/>
    <mergeCell ref="C81:C87"/>
  </mergeCells>
  <pageMargins left="0.23622047244094491" right="0.23622047244094491" top="0.74803149606299213" bottom="0.74803149606299213" header="0.31496062992125984" footer="0.31496062992125984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opLeftCell="A4" zoomScaleNormal="100" workbookViewId="0">
      <selection activeCell="D16" sqref="D16:D18"/>
    </sheetView>
  </sheetViews>
  <sheetFormatPr defaultRowHeight="15" x14ac:dyDescent="0.25"/>
  <cols>
    <col min="1" max="1" width="14.42578125" customWidth="1"/>
    <col min="2" max="2" width="39.7109375" customWidth="1"/>
    <col min="3" max="3" width="38.85546875" customWidth="1"/>
    <col min="4" max="4" width="87.7109375" customWidth="1"/>
  </cols>
  <sheetData>
    <row r="1" spans="1:4" x14ac:dyDescent="0.25">
      <c r="D1" s="28" t="s">
        <v>17</v>
      </c>
    </row>
    <row r="2" spans="1:4" x14ac:dyDescent="0.25">
      <c r="A2" s="146" t="s">
        <v>30</v>
      </c>
      <c r="B2" s="146"/>
      <c r="C2" s="146"/>
      <c r="D2" s="146"/>
    </row>
    <row r="3" spans="1:4" ht="27.75" customHeight="1" x14ac:dyDescent="0.25">
      <c r="A3" s="146" t="s">
        <v>31</v>
      </c>
      <c r="B3" s="146"/>
      <c r="C3" s="146"/>
      <c r="D3" s="146"/>
    </row>
    <row r="4" spans="1:4" ht="20.25" customHeight="1" x14ac:dyDescent="0.25">
      <c r="A4" s="164" t="s">
        <v>68</v>
      </c>
      <c r="B4" s="165"/>
      <c r="C4" s="165"/>
      <c r="D4" s="165"/>
    </row>
    <row r="5" spans="1:4" ht="18.75" x14ac:dyDescent="0.25">
      <c r="A5" s="5"/>
    </row>
    <row r="6" spans="1:4" ht="85.5" customHeight="1" x14ac:dyDescent="0.25">
      <c r="A6" s="9" t="s">
        <v>111</v>
      </c>
      <c r="B6" s="9" t="s">
        <v>33</v>
      </c>
      <c r="C6" s="9" t="s">
        <v>32</v>
      </c>
      <c r="D6" s="9" t="s">
        <v>34</v>
      </c>
    </row>
    <row r="7" spans="1:4" x14ac:dyDescent="0.25">
      <c r="A7" s="9">
        <v>1</v>
      </c>
      <c r="B7" s="9">
        <v>2</v>
      </c>
      <c r="C7" s="9">
        <v>3</v>
      </c>
      <c r="D7" s="9">
        <v>4</v>
      </c>
    </row>
    <row r="8" spans="1:4" ht="21" customHeight="1" x14ac:dyDescent="0.25">
      <c r="A8" s="163" t="s">
        <v>77</v>
      </c>
      <c r="B8" s="163"/>
      <c r="C8" s="163"/>
      <c r="D8" s="163"/>
    </row>
    <row r="9" spans="1:4" x14ac:dyDescent="0.25">
      <c r="A9" s="163" t="s">
        <v>117</v>
      </c>
      <c r="B9" s="163"/>
      <c r="C9" s="163"/>
      <c r="D9" s="163"/>
    </row>
    <row r="10" spans="1:4" x14ac:dyDescent="0.25">
      <c r="A10" s="163" t="s">
        <v>66</v>
      </c>
      <c r="B10" s="163"/>
      <c r="C10" s="163"/>
      <c r="D10" s="163"/>
    </row>
    <row r="11" spans="1:4" x14ac:dyDescent="0.25">
      <c r="A11" s="166" t="s">
        <v>20</v>
      </c>
      <c r="B11" s="168" t="s">
        <v>79</v>
      </c>
      <c r="C11" s="166" t="s">
        <v>72</v>
      </c>
      <c r="D11" s="166" t="s">
        <v>73</v>
      </c>
    </row>
    <row r="12" spans="1:4" ht="63.75" customHeight="1" x14ac:dyDescent="0.25">
      <c r="A12" s="103"/>
      <c r="B12" s="169"/>
      <c r="C12" s="167"/>
      <c r="D12" s="167"/>
    </row>
    <row r="13" spans="1:4" ht="19.5" customHeight="1" x14ac:dyDescent="0.25">
      <c r="A13" s="163" t="s">
        <v>78</v>
      </c>
      <c r="B13" s="163"/>
      <c r="C13" s="163"/>
      <c r="D13" s="163"/>
    </row>
    <row r="14" spans="1:4" ht="18.75" customHeight="1" x14ac:dyDescent="0.25">
      <c r="A14" s="163" t="s">
        <v>118</v>
      </c>
      <c r="B14" s="163"/>
      <c r="C14" s="163"/>
      <c r="D14" s="163"/>
    </row>
    <row r="15" spans="1:4" ht="21.75" customHeight="1" x14ac:dyDescent="0.25">
      <c r="A15" s="163" t="s">
        <v>67</v>
      </c>
      <c r="B15" s="163"/>
      <c r="C15" s="163"/>
      <c r="D15" s="163"/>
    </row>
    <row r="16" spans="1:4" ht="87.75" customHeight="1" x14ac:dyDescent="0.25">
      <c r="A16" s="39" t="s">
        <v>63</v>
      </c>
      <c r="B16" s="29" t="s">
        <v>80</v>
      </c>
      <c r="C16" s="37" t="s">
        <v>112</v>
      </c>
      <c r="D16" s="162" t="s">
        <v>127</v>
      </c>
    </row>
    <row r="17" spans="1:5" ht="216.75" customHeight="1" x14ac:dyDescent="0.25">
      <c r="A17" s="39" t="s">
        <v>64</v>
      </c>
      <c r="B17" s="29" t="s">
        <v>81</v>
      </c>
      <c r="C17" s="39" t="s">
        <v>71</v>
      </c>
      <c r="D17" s="162"/>
    </row>
    <row r="18" spans="1:5" ht="107.25" customHeight="1" x14ac:dyDescent="0.25">
      <c r="A18" s="40" t="s">
        <v>121</v>
      </c>
      <c r="B18" s="41" t="s">
        <v>123</v>
      </c>
      <c r="C18" s="41" t="s">
        <v>122</v>
      </c>
      <c r="D18" s="162"/>
    </row>
    <row r="20" spans="1:5" x14ac:dyDescent="0.25">
      <c r="E20" s="16"/>
    </row>
  </sheetData>
  <mergeCells count="14">
    <mergeCell ref="D16:D18"/>
    <mergeCell ref="A2:D2"/>
    <mergeCell ref="A3:D3"/>
    <mergeCell ref="A8:D8"/>
    <mergeCell ref="A9:D9"/>
    <mergeCell ref="A10:D10"/>
    <mergeCell ref="A4:D4"/>
    <mergeCell ref="A13:D13"/>
    <mergeCell ref="A14:D14"/>
    <mergeCell ref="A15:D15"/>
    <mergeCell ref="C11:C12"/>
    <mergeCell ref="D11:D12"/>
    <mergeCell ref="A11:A12"/>
    <mergeCell ref="B11:B12"/>
  </mergeCells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workbookViewId="0">
      <selection activeCell="B30" sqref="B30"/>
    </sheetView>
  </sheetViews>
  <sheetFormatPr defaultRowHeight="15" x14ac:dyDescent="0.25"/>
  <cols>
    <col min="2" max="2" width="42.28515625" customWidth="1"/>
    <col min="3" max="3" width="18.42578125" customWidth="1"/>
    <col min="4" max="4" width="13" customWidth="1"/>
    <col min="5" max="5" width="11.5703125" customWidth="1"/>
    <col min="6" max="6" width="12" customWidth="1"/>
    <col min="7" max="7" width="14.5703125" customWidth="1"/>
    <col min="8" max="8" width="20.42578125" customWidth="1"/>
  </cols>
  <sheetData>
    <row r="1" spans="1:8" ht="15.75" x14ac:dyDescent="0.25">
      <c r="H1" s="6" t="s">
        <v>29</v>
      </c>
    </row>
    <row r="2" spans="1:8" ht="18.75" x14ac:dyDescent="0.25">
      <c r="A2" s="1"/>
    </row>
    <row r="3" spans="1:8" x14ac:dyDescent="0.25">
      <c r="A3" s="146" t="s">
        <v>35</v>
      </c>
      <c r="B3" s="146"/>
      <c r="C3" s="146"/>
      <c r="D3" s="146"/>
      <c r="E3" s="146"/>
      <c r="F3" s="146"/>
      <c r="G3" s="146"/>
      <c r="H3" s="146"/>
    </row>
    <row r="4" spans="1:8" x14ac:dyDescent="0.25">
      <c r="A4" s="146" t="s">
        <v>36</v>
      </c>
      <c r="B4" s="146"/>
      <c r="C4" s="146"/>
      <c r="D4" s="146"/>
      <c r="E4" s="146"/>
      <c r="F4" s="146"/>
      <c r="G4" s="146"/>
      <c r="H4" s="146"/>
    </row>
    <row r="5" spans="1:8" x14ac:dyDescent="0.25">
      <c r="A5" s="28"/>
      <c r="B5" s="20"/>
      <c r="C5" s="20"/>
      <c r="D5" s="20"/>
      <c r="E5" s="20"/>
      <c r="F5" s="20"/>
      <c r="G5" s="20"/>
      <c r="H5" s="20"/>
    </row>
    <row r="6" spans="1:8" ht="102" customHeight="1" x14ac:dyDescent="0.25">
      <c r="A6" s="163" t="s">
        <v>12</v>
      </c>
      <c r="B6" s="163" t="s">
        <v>37</v>
      </c>
      <c r="C6" s="163" t="s">
        <v>38</v>
      </c>
      <c r="D6" s="163" t="s">
        <v>39</v>
      </c>
      <c r="E6" s="163"/>
      <c r="F6" s="163"/>
      <c r="G6" s="163"/>
      <c r="H6" s="163" t="s">
        <v>40</v>
      </c>
    </row>
    <row r="7" spans="1:8" x14ac:dyDescent="0.25">
      <c r="A7" s="163"/>
      <c r="B7" s="163"/>
      <c r="C7" s="163"/>
      <c r="D7" s="9" t="s">
        <v>41</v>
      </c>
      <c r="E7" s="9" t="s">
        <v>42</v>
      </c>
      <c r="F7" s="9" t="s">
        <v>43</v>
      </c>
      <c r="G7" s="9" t="s">
        <v>44</v>
      </c>
      <c r="H7" s="163"/>
    </row>
    <row r="8" spans="1:8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</row>
    <row r="9" spans="1:8" ht="60" x14ac:dyDescent="0.25">
      <c r="A9" s="9" t="s">
        <v>69</v>
      </c>
      <c r="B9" s="9" t="s">
        <v>53</v>
      </c>
      <c r="C9" s="9">
        <v>68</v>
      </c>
      <c r="D9" s="9">
        <v>68</v>
      </c>
      <c r="E9" s="9">
        <v>68</v>
      </c>
      <c r="F9" s="9">
        <v>68</v>
      </c>
      <c r="G9" s="9">
        <v>68</v>
      </c>
      <c r="H9" s="9">
        <v>68</v>
      </c>
    </row>
    <row r="10" spans="1:8" ht="61.5" customHeight="1" x14ac:dyDescent="0.25">
      <c r="A10" s="9" t="s">
        <v>70</v>
      </c>
      <c r="B10" s="9" t="s">
        <v>56</v>
      </c>
      <c r="C10" s="9">
        <v>93</v>
      </c>
      <c r="D10" s="9">
        <v>93</v>
      </c>
      <c r="E10" s="9">
        <v>93</v>
      </c>
      <c r="F10" s="9">
        <v>93</v>
      </c>
      <c r="G10" s="9">
        <v>93</v>
      </c>
      <c r="H10" s="9">
        <v>93</v>
      </c>
    </row>
    <row r="11" spans="1:8" ht="18.75" x14ac:dyDescent="0.25">
      <c r="A11" s="1"/>
    </row>
    <row r="12" spans="1:8" ht="18.75" x14ac:dyDescent="0.25">
      <c r="A12" s="1"/>
    </row>
  </sheetData>
  <mergeCells count="7">
    <mergeCell ref="B6:B7"/>
    <mergeCell ref="C6:C7"/>
    <mergeCell ref="D6:G6"/>
    <mergeCell ref="H6:H7"/>
    <mergeCell ref="A3:H3"/>
    <mergeCell ref="A4:H4"/>
    <mergeCell ref="A6:A7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Паспорт МП Прил.</vt:lpstr>
      <vt:lpstr>Таблица 1</vt:lpstr>
      <vt:lpstr>Таблица 2</vt:lpstr>
      <vt:lpstr>Таблица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Винокурова Марина Владимир</dc:creator>
  <cp:lastModifiedBy>Дадашова Оксана Владимировна</cp:lastModifiedBy>
  <cp:lastPrinted>2023-06-15T05:41:46Z</cp:lastPrinted>
  <dcterms:created xsi:type="dcterms:W3CDTF">2021-11-24T07:29:11Z</dcterms:created>
  <dcterms:modified xsi:type="dcterms:W3CDTF">2023-12-29T06:35:10Z</dcterms:modified>
</cp:coreProperties>
</file>